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51" activeTab="7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<sst xmlns="http://schemas.openxmlformats.org/spreadsheetml/2006/main" count="158" uniqueCount="26">
  <si>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</si>
  <si>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</si>
  <si>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</si>
  <si>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</si>
  <si>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</si>
  <si>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</si>
  <si>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</si>
  <si>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</si>
  <si>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</si>
  <si>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</si>
  <si>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</si>
  <si>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</si>
  <si>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>September 2010</t>
  </si>
  <si>
    <t>Oktober 2010</t>
  </si>
  <si>
    <t>November 2010</t>
  </si>
  <si>
    <t>Dezember 2010</t>
  </si>
  <si>
    <t>Januar 2011</t>
  </si>
  <si>
    <t>Februar 2011</t>
  </si>
  <si>
    <t>März 2011</t>
  </si>
  <si>
    <t>April 2011</t>
  </si>
  <si>
    <t xml:space="preserve"> Mai 2011</t>
  </si>
  <si>
    <t>Juni 2011</t>
  </si>
  <si>
    <t>Juli 2011</t>
  </si>
  <si>
    <t xml:space="preserve">                                                                                                                 </t>
  </si>
  <si>
    <t xml:space="preserve"> </t>
  </si>
  <si>
    <t>August 2011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</si>
</sst>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LuF&quot;;\-#,##0\ &quot;LuF&quot;"/>
    <numFmt numFmtId="189" formatCode="#,##0\ &quot;LuF&quot;;[Red]\-#,##0\ &quot;LuF&quot;"/>
    <numFmt numFmtId="190" formatCode="#,##0.00\ &quot;LuF&quot;;\-#,##0.00\ &quot;LuF&quot;"/>
    <numFmt numFmtId="191" formatCode="#,##0.00\ &quot;LuF&quot;;[Red]\-#,##0.00\ &quot;LuF&quot;"/>
    <numFmt numFmtId="192" formatCode="_-* #,##0\ &quot;LuF&quot;_-;\-* #,##0\ &quot;LuF&quot;_-;_-* &quot;-&quot;\ &quot;LuF&quot;_-;_-@_-"/>
    <numFmt numFmtId="193" formatCode="_-* #,##0\ _L_u_F_-;\-* #,##0\ _L_u_F_-;_-* &quot;-&quot;\ _L_u_F_-;_-@_-"/>
    <numFmt numFmtId="194" formatCode="_-* #,##0.00\ &quot;LuF&quot;_-;\-* #,##0.00\ &quot;LuF&quot;_-;_-* &quot;-&quot;??\ &quot;LuF&quot;_-;_-@_-"/>
    <numFmt numFmtId="195" formatCode="_-* #,##0.00\ _L_u_F_-;\-* #,##0.00\ _L_u_F_-;_-* &quot;-&quot;??\ _L_u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d\ mmmm\ yyyy"/>
    <numFmt numFmtId="206" formatCode="d\-m\-yyyy"/>
    <numFmt numFmtId="207" formatCode="mmmm\-yyyy"/>
    <numFmt numFmtId="208" formatCode="[$-1007]dddd\,\ d\.\ mmmm\ yyyy"/>
    <numFmt numFmtId="209" formatCode="[$-F800]dddd\,\ mmmm\ dd\,\ yyyy"/>
    <numFmt numFmtId="210" formatCode="[$-140C]dddd\ d\ mmmm\ yyyy"/>
    <numFmt numFmtId="211" formatCode="###000\°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06" fontId="2" fillId="0" borderId="0" xfId="0" applyNumberFormat="1" applyFont="1" applyAlignment="1">
      <alignment horizontal="right"/>
    </xf>
    <xf numFmtId="20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04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right"/>
    </xf>
    <xf numFmtId="17" fontId="2" fillId="0" borderId="0" xfId="0" applyNumberFormat="1" applyFont="1" applyAlignment="1">
      <alignment horizontal="center"/>
    </xf>
    <xf numFmtId="204" fontId="2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12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40422</v>
      </c>
      <c r="B9" s="13">
        <v>10.4</v>
      </c>
      <c r="C9" s="13">
        <v>18.2</v>
      </c>
      <c r="D9" s="13">
        <v>14.3</v>
      </c>
      <c r="E9" s="3">
        <f aca="true" t="shared" si="0" ref="E9:E38">(B9+C9+D9+D9)/4</f>
        <v>14.3</v>
      </c>
      <c r="F9" s="2">
        <f aca="true" t="shared" si="1" ref="F9:F38">IF(E9&gt;14.99,0,1)</f>
        <v>1</v>
      </c>
      <c r="G9" s="3">
        <f aca="true" t="shared" si="2" ref="G9:G38">IF(F9=0,0,20-E9)</f>
        <v>5.699999999999999</v>
      </c>
    </row>
    <row r="10" spans="1:7" ht="15.75">
      <c r="A10" s="12">
        <v>40423</v>
      </c>
      <c r="B10" s="13">
        <v>10.8</v>
      </c>
      <c r="C10" s="13">
        <v>18.9</v>
      </c>
      <c r="D10" s="13">
        <v>14.3</v>
      </c>
      <c r="E10" s="3">
        <f t="shared" si="0"/>
        <v>14.575</v>
      </c>
      <c r="F10" s="2">
        <f t="shared" si="1"/>
        <v>1</v>
      </c>
      <c r="G10" s="3">
        <f t="shared" si="2"/>
        <v>5.425000000000001</v>
      </c>
    </row>
    <row r="11" spans="1:7" ht="15.75">
      <c r="A11" s="12">
        <v>40424</v>
      </c>
      <c r="B11" s="13">
        <v>10.7</v>
      </c>
      <c r="C11" s="13">
        <v>18.5</v>
      </c>
      <c r="D11" s="13">
        <v>15.5</v>
      </c>
      <c r="E11" s="3">
        <f t="shared" si="0"/>
        <v>15.05</v>
      </c>
      <c r="F11" s="2">
        <f t="shared" si="1"/>
        <v>0</v>
      </c>
      <c r="G11" s="3">
        <f t="shared" si="2"/>
        <v>0</v>
      </c>
    </row>
    <row r="12" spans="1:7" ht="15.75">
      <c r="A12" s="12">
        <v>40425</v>
      </c>
      <c r="B12" s="13">
        <v>13</v>
      </c>
      <c r="C12" s="13">
        <v>19</v>
      </c>
      <c r="D12" s="13">
        <v>14.3</v>
      </c>
      <c r="E12" s="3">
        <f t="shared" si="0"/>
        <v>15.149999999999999</v>
      </c>
      <c r="F12" s="2">
        <f t="shared" si="1"/>
        <v>0</v>
      </c>
      <c r="G12" s="3">
        <f t="shared" si="2"/>
        <v>0</v>
      </c>
    </row>
    <row r="13" spans="1:7" ht="15.75">
      <c r="A13" s="12">
        <v>40426</v>
      </c>
      <c r="B13" s="13">
        <v>9.9</v>
      </c>
      <c r="C13" s="13">
        <v>18.9</v>
      </c>
      <c r="D13" s="13">
        <v>13.9</v>
      </c>
      <c r="E13" s="3">
        <f t="shared" si="0"/>
        <v>14.149999999999999</v>
      </c>
      <c r="F13" s="2">
        <f t="shared" si="1"/>
        <v>1</v>
      </c>
      <c r="G13" s="3">
        <f t="shared" si="2"/>
        <v>5.850000000000001</v>
      </c>
    </row>
    <row r="14" spans="1:7" ht="15.75">
      <c r="A14" s="12">
        <v>40427</v>
      </c>
      <c r="B14" s="13">
        <v>9.6</v>
      </c>
      <c r="C14" s="13">
        <v>18.6</v>
      </c>
      <c r="D14" s="13">
        <v>15.3</v>
      </c>
      <c r="E14" s="3">
        <f t="shared" si="0"/>
        <v>14.7</v>
      </c>
      <c r="F14" s="2">
        <f t="shared" si="1"/>
        <v>1</v>
      </c>
      <c r="G14" s="3">
        <f t="shared" si="2"/>
        <v>5.300000000000001</v>
      </c>
    </row>
    <row r="15" spans="1:7" ht="15.75">
      <c r="A15" s="12">
        <v>40428</v>
      </c>
      <c r="B15" s="13">
        <v>10.5</v>
      </c>
      <c r="C15" s="13">
        <v>13.7</v>
      </c>
      <c r="D15" s="13">
        <v>13</v>
      </c>
      <c r="E15" s="3">
        <f t="shared" si="0"/>
        <v>12.55</v>
      </c>
      <c r="F15" s="2">
        <f t="shared" si="1"/>
        <v>1</v>
      </c>
      <c r="G15" s="3">
        <f t="shared" si="2"/>
        <v>7.449999999999999</v>
      </c>
    </row>
    <row r="16" spans="1:7" ht="15.75">
      <c r="A16" s="12">
        <v>40429</v>
      </c>
      <c r="B16" s="13">
        <v>13.9</v>
      </c>
      <c r="C16" s="13">
        <v>17.8</v>
      </c>
      <c r="D16" s="13">
        <v>13</v>
      </c>
      <c r="E16" s="3">
        <f t="shared" si="0"/>
        <v>14.425</v>
      </c>
      <c r="F16" s="2">
        <f t="shared" si="1"/>
        <v>1</v>
      </c>
      <c r="G16" s="3">
        <f t="shared" si="2"/>
        <v>5.574999999999999</v>
      </c>
    </row>
    <row r="17" spans="1:7" ht="15.75">
      <c r="A17" s="12">
        <v>40430</v>
      </c>
      <c r="B17" s="13">
        <v>12.6</v>
      </c>
      <c r="C17" s="13">
        <v>15.9</v>
      </c>
      <c r="D17" s="13">
        <v>14.2</v>
      </c>
      <c r="E17" s="3">
        <f t="shared" si="0"/>
        <v>14.225000000000001</v>
      </c>
      <c r="F17" s="2">
        <f t="shared" si="1"/>
        <v>1</v>
      </c>
      <c r="G17" s="3">
        <f t="shared" si="2"/>
        <v>5.774999999999999</v>
      </c>
    </row>
    <row r="18" spans="1:7" ht="15.75">
      <c r="A18" s="12">
        <v>40431</v>
      </c>
      <c r="B18" s="13">
        <v>11.4</v>
      </c>
      <c r="C18" s="13">
        <v>17.5</v>
      </c>
      <c r="D18" s="13">
        <v>15.4</v>
      </c>
      <c r="E18" s="3">
        <f t="shared" si="0"/>
        <v>14.924999999999999</v>
      </c>
      <c r="F18" s="2">
        <f t="shared" si="1"/>
        <v>1</v>
      </c>
      <c r="G18" s="3">
        <f t="shared" si="2"/>
        <v>5.075000000000001</v>
      </c>
    </row>
    <row r="19" spans="1:7" ht="15.75">
      <c r="A19" s="12">
        <v>40432</v>
      </c>
      <c r="B19" s="13">
        <v>11.8</v>
      </c>
      <c r="C19" s="13">
        <v>21.2</v>
      </c>
      <c r="D19" s="13">
        <v>18.3</v>
      </c>
      <c r="E19" s="3">
        <f t="shared" si="0"/>
        <v>17.4</v>
      </c>
      <c r="F19" s="2">
        <f t="shared" si="1"/>
        <v>0</v>
      </c>
      <c r="G19" s="3">
        <f t="shared" si="2"/>
        <v>0</v>
      </c>
    </row>
    <row r="20" spans="1:7" ht="15.75">
      <c r="A20" s="12">
        <v>40433</v>
      </c>
      <c r="B20" s="13">
        <v>13.7</v>
      </c>
      <c r="C20" s="13">
        <v>17.9</v>
      </c>
      <c r="D20" s="13">
        <v>12.6</v>
      </c>
      <c r="E20" s="3">
        <f t="shared" si="0"/>
        <v>14.2</v>
      </c>
      <c r="F20" s="2">
        <f t="shared" si="1"/>
        <v>1</v>
      </c>
      <c r="G20" s="3">
        <f t="shared" si="2"/>
        <v>5.800000000000001</v>
      </c>
    </row>
    <row r="21" spans="1:7" ht="15.75">
      <c r="A21" s="12">
        <v>40434</v>
      </c>
      <c r="B21" s="13">
        <v>9.1</v>
      </c>
      <c r="C21" s="13">
        <v>16.6</v>
      </c>
      <c r="D21" s="13">
        <v>12.7</v>
      </c>
      <c r="E21" s="3">
        <f t="shared" si="0"/>
        <v>12.775000000000002</v>
      </c>
      <c r="F21" s="2">
        <f t="shared" si="1"/>
        <v>1</v>
      </c>
      <c r="G21" s="3">
        <f t="shared" si="2"/>
        <v>7.224999999999998</v>
      </c>
    </row>
    <row r="22" spans="1:7" ht="15.75">
      <c r="A22" s="12">
        <v>40435</v>
      </c>
      <c r="B22" s="13">
        <v>12.7</v>
      </c>
      <c r="C22" s="13">
        <v>18</v>
      </c>
      <c r="D22" s="13">
        <v>15.9</v>
      </c>
      <c r="E22" s="3">
        <f t="shared" si="0"/>
        <v>15.625</v>
      </c>
      <c r="F22" s="2">
        <f t="shared" si="1"/>
        <v>0</v>
      </c>
      <c r="G22" s="3">
        <f t="shared" si="2"/>
        <v>0</v>
      </c>
    </row>
    <row r="23" spans="1:7" ht="15.75">
      <c r="A23" s="12">
        <v>40436</v>
      </c>
      <c r="B23" s="13">
        <v>11.3</v>
      </c>
      <c r="C23" s="13">
        <v>14.9</v>
      </c>
      <c r="D23" s="13">
        <v>12.9</v>
      </c>
      <c r="E23" s="3">
        <f t="shared" si="0"/>
        <v>13</v>
      </c>
      <c r="F23" s="2">
        <f t="shared" si="1"/>
        <v>1</v>
      </c>
      <c r="G23" s="3">
        <f t="shared" si="2"/>
        <v>7</v>
      </c>
    </row>
    <row r="24" spans="1:7" ht="15.75">
      <c r="A24" s="12">
        <v>40437</v>
      </c>
      <c r="B24" s="13">
        <v>10.5</v>
      </c>
      <c r="C24" s="13">
        <v>13.7</v>
      </c>
      <c r="D24" s="13">
        <v>10.9</v>
      </c>
      <c r="E24" s="3">
        <f t="shared" si="0"/>
        <v>11.5</v>
      </c>
      <c r="F24" s="2">
        <f t="shared" si="1"/>
        <v>1</v>
      </c>
      <c r="G24" s="3">
        <f t="shared" si="2"/>
        <v>8.5</v>
      </c>
    </row>
    <row r="25" spans="1:7" ht="15.75">
      <c r="A25" s="12">
        <v>40438</v>
      </c>
      <c r="B25" s="13">
        <v>8.5</v>
      </c>
      <c r="C25" s="13">
        <v>14.9</v>
      </c>
      <c r="D25" s="13">
        <v>9.1</v>
      </c>
      <c r="E25" s="3">
        <f t="shared" si="0"/>
        <v>10.4</v>
      </c>
      <c r="F25" s="2">
        <f t="shared" si="1"/>
        <v>1</v>
      </c>
      <c r="G25" s="3">
        <f t="shared" si="2"/>
        <v>9.6</v>
      </c>
    </row>
    <row r="26" spans="1:7" ht="15.75">
      <c r="A26" s="12">
        <v>40439</v>
      </c>
      <c r="B26" s="13">
        <v>6.1</v>
      </c>
      <c r="C26" s="13">
        <v>12.3</v>
      </c>
      <c r="D26" s="13">
        <v>7.7</v>
      </c>
      <c r="E26" s="3">
        <f t="shared" si="0"/>
        <v>8.45</v>
      </c>
      <c r="F26" s="2">
        <f t="shared" si="1"/>
        <v>1</v>
      </c>
      <c r="G26" s="3">
        <f t="shared" si="2"/>
        <v>11.55</v>
      </c>
    </row>
    <row r="27" spans="1:7" ht="15.75">
      <c r="A27" s="12">
        <v>40440</v>
      </c>
      <c r="B27" s="13">
        <v>5.6</v>
      </c>
      <c r="C27" s="13">
        <v>14.8</v>
      </c>
      <c r="D27" s="13">
        <v>10.1</v>
      </c>
      <c r="E27" s="3">
        <f t="shared" si="0"/>
        <v>10.15</v>
      </c>
      <c r="F27" s="2">
        <f t="shared" si="1"/>
        <v>1</v>
      </c>
      <c r="G27" s="3">
        <f t="shared" si="2"/>
        <v>9.85</v>
      </c>
    </row>
    <row r="28" spans="1:7" ht="15.75">
      <c r="A28" s="12">
        <v>40441</v>
      </c>
      <c r="B28" s="13">
        <v>7</v>
      </c>
      <c r="C28" s="13">
        <v>18.2</v>
      </c>
      <c r="D28" s="13">
        <v>12</v>
      </c>
      <c r="E28" s="3">
        <f t="shared" si="0"/>
        <v>12.3</v>
      </c>
      <c r="F28" s="2">
        <f t="shared" si="1"/>
        <v>1</v>
      </c>
      <c r="G28" s="3">
        <f t="shared" si="2"/>
        <v>7.699999999999999</v>
      </c>
    </row>
    <row r="29" spans="1:7" ht="15.75">
      <c r="A29" s="12">
        <v>40442</v>
      </c>
      <c r="B29" s="13">
        <v>9.3</v>
      </c>
      <c r="C29" s="13">
        <v>19.9</v>
      </c>
      <c r="D29" s="13">
        <v>15.1</v>
      </c>
      <c r="E29" s="3">
        <f t="shared" si="0"/>
        <v>14.85</v>
      </c>
      <c r="F29" s="2">
        <f t="shared" si="1"/>
        <v>1</v>
      </c>
      <c r="G29" s="3">
        <f t="shared" si="2"/>
        <v>5.15</v>
      </c>
    </row>
    <row r="30" spans="1:7" ht="15.75">
      <c r="A30" s="12">
        <v>40443</v>
      </c>
      <c r="B30" s="13">
        <v>9.7</v>
      </c>
      <c r="C30" s="13">
        <v>21.4</v>
      </c>
      <c r="D30" s="13">
        <v>17.5</v>
      </c>
      <c r="E30" s="3">
        <f t="shared" si="0"/>
        <v>16.525</v>
      </c>
      <c r="F30" s="2">
        <f t="shared" si="1"/>
        <v>0</v>
      </c>
      <c r="G30" s="3">
        <f t="shared" si="2"/>
        <v>0</v>
      </c>
    </row>
    <row r="31" spans="1:7" ht="15.75">
      <c r="A31" s="12">
        <v>40444</v>
      </c>
      <c r="B31" s="13">
        <v>12.5</v>
      </c>
      <c r="C31" s="13">
        <v>21.8</v>
      </c>
      <c r="D31" s="13">
        <v>15</v>
      </c>
      <c r="E31" s="3">
        <f t="shared" si="0"/>
        <v>16.075</v>
      </c>
      <c r="F31" s="2">
        <f t="shared" si="1"/>
        <v>0</v>
      </c>
      <c r="G31" s="3">
        <f t="shared" si="2"/>
        <v>0</v>
      </c>
    </row>
    <row r="32" spans="1:7" ht="15.75">
      <c r="A32" s="12">
        <v>40445</v>
      </c>
      <c r="B32" s="13">
        <v>12.6</v>
      </c>
      <c r="C32" s="13">
        <v>13.5</v>
      </c>
      <c r="D32" s="13">
        <v>11.6</v>
      </c>
      <c r="E32" s="3">
        <f t="shared" si="0"/>
        <v>12.325000000000001</v>
      </c>
      <c r="F32" s="2">
        <f t="shared" si="1"/>
        <v>1</v>
      </c>
      <c r="G32" s="3">
        <f t="shared" si="2"/>
        <v>7.674999999999999</v>
      </c>
    </row>
    <row r="33" spans="1:7" ht="15.75">
      <c r="A33" s="12">
        <v>40446</v>
      </c>
      <c r="B33" s="13">
        <v>9.8</v>
      </c>
      <c r="C33" s="13">
        <v>12.4</v>
      </c>
      <c r="D33" s="13">
        <v>7.8</v>
      </c>
      <c r="E33" s="3">
        <f t="shared" si="0"/>
        <v>9.450000000000001</v>
      </c>
      <c r="F33" s="2">
        <f t="shared" si="1"/>
        <v>1</v>
      </c>
      <c r="G33" s="3">
        <f t="shared" si="2"/>
        <v>10.549999999999999</v>
      </c>
    </row>
    <row r="34" spans="1:7" ht="15.75">
      <c r="A34" s="12">
        <v>40447</v>
      </c>
      <c r="B34" s="13">
        <v>7.5</v>
      </c>
      <c r="C34" s="13">
        <v>8.7</v>
      </c>
      <c r="D34" s="13">
        <v>8.4</v>
      </c>
      <c r="E34" s="3">
        <f t="shared" si="0"/>
        <v>8.25</v>
      </c>
      <c r="F34" s="2">
        <f t="shared" si="1"/>
        <v>1</v>
      </c>
      <c r="G34" s="3">
        <f t="shared" si="2"/>
        <v>11.75</v>
      </c>
    </row>
    <row r="35" spans="1:7" ht="15.75">
      <c r="A35" s="12">
        <v>40448</v>
      </c>
      <c r="B35" s="13">
        <v>7</v>
      </c>
      <c r="C35" s="13">
        <v>10.1</v>
      </c>
      <c r="D35" s="13">
        <v>9.2</v>
      </c>
      <c r="E35" s="3">
        <f t="shared" si="0"/>
        <v>8.875</v>
      </c>
      <c r="F35" s="2">
        <f t="shared" si="1"/>
        <v>1</v>
      </c>
      <c r="G35" s="3">
        <f t="shared" si="2"/>
        <v>11.125</v>
      </c>
    </row>
    <row r="36" spans="1:7" ht="15.75">
      <c r="A36" s="12">
        <v>40449</v>
      </c>
      <c r="B36" s="13">
        <v>8.6</v>
      </c>
      <c r="C36" s="13">
        <v>9.3</v>
      </c>
      <c r="D36" s="13">
        <v>9.8</v>
      </c>
      <c r="E36" s="3">
        <f t="shared" si="0"/>
        <v>9.375</v>
      </c>
      <c r="F36" s="2">
        <f t="shared" si="1"/>
        <v>1</v>
      </c>
      <c r="G36" s="3">
        <f t="shared" si="2"/>
        <v>10.625</v>
      </c>
    </row>
    <row r="37" spans="1:7" ht="15.75">
      <c r="A37" s="12">
        <v>40450</v>
      </c>
      <c r="B37" s="13">
        <v>9.8</v>
      </c>
      <c r="C37" s="13">
        <v>14.6</v>
      </c>
      <c r="D37" s="13">
        <v>11.7</v>
      </c>
      <c r="E37" s="3">
        <f t="shared" si="0"/>
        <v>11.95</v>
      </c>
      <c r="F37" s="2">
        <f t="shared" si="1"/>
        <v>1</v>
      </c>
      <c r="G37" s="3">
        <f t="shared" si="2"/>
        <v>8.05</v>
      </c>
    </row>
    <row r="38" spans="1:7" ht="16.5" thickBot="1">
      <c r="A38" s="12">
        <v>40451</v>
      </c>
      <c r="B38" s="13">
        <v>11</v>
      </c>
      <c r="C38" s="13">
        <v>13.2</v>
      </c>
      <c r="D38" s="13">
        <v>11.5</v>
      </c>
      <c r="E38" s="3">
        <f t="shared" si="0"/>
        <v>11.8</v>
      </c>
      <c r="F38" s="2">
        <f t="shared" si="1"/>
        <v>1</v>
      </c>
      <c r="G38" s="3">
        <f t="shared" si="2"/>
        <v>8.2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10.23</v>
      </c>
      <c r="C40" s="13">
        <f>SUM(C9:C38)/30</f>
        <v>16.146666666666665</v>
      </c>
      <c r="D40" s="13">
        <f>SUM(D9:D38)/30</f>
        <v>12.766666666666667</v>
      </c>
      <c r="E40" s="7">
        <f>(B40+C40+D40+D40)/4</f>
        <v>12.9775</v>
      </c>
      <c r="F40" s="2">
        <f>SUM(F9:F38)</f>
        <v>24</v>
      </c>
      <c r="G40" s="3">
        <f>SUM(G9:G38)</f>
        <v>186.5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186.5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7.770833333333333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24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12.229166666666668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7">
      <selection activeCell="D8" sqref="D8:D37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31" t="s">
        <v>21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40695</v>
      </c>
      <c r="B8" s="13">
        <v>9.3</v>
      </c>
      <c r="C8" s="13">
        <v>16.7</v>
      </c>
      <c r="D8" s="13">
        <v>16.5</v>
      </c>
      <c r="E8" s="3">
        <f aca="true" t="shared" si="0" ref="E8:E37">(B8+C8+D8+D8)/4</f>
        <v>14.75</v>
      </c>
      <c r="F8" s="2">
        <f aca="true" t="shared" si="1" ref="F8:F37">IF(E8&gt;14.99,0,1)</f>
        <v>1</v>
      </c>
      <c r="G8" s="3">
        <f aca="true" t="shared" si="2" ref="G8:G37">IF(F8=0,0,20-E8)</f>
        <v>5.25</v>
      </c>
    </row>
    <row r="9" spans="1:7" ht="15.75">
      <c r="A9" s="12">
        <v>40696</v>
      </c>
      <c r="B9" s="13">
        <v>12.5</v>
      </c>
      <c r="C9" s="13">
        <v>21.8</v>
      </c>
      <c r="D9" s="13">
        <v>20.8</v>
      </c>
      <c r="E9" s="3">
        <f t="shared" si="0"/>
        <v>18.974999999999998</v>
      </c>
      <c r="F9" s="2">
        <f t="shared" si="1"/>
        <v>0</v>
      </c>
      <c r="G9" s="3">
        <f t="shared" si="2"/>
        <v>0</v>
      </c>
    </row>
    <row r="10" spans="1:7" ht="15.75">
      <c r="A10" s="12">
        <v>40697</v>
      </c>
      <c r="B10" s="13">
        <v>14</v>
      </c>
      <c r="C10" s="13">
        <v>23.8</v>
      </c>
      <c r="D10" s="13">
        <v>23.4</v>
      </c>
      <c r="E10" s="3">
        <f t="shared" si="0"/>
        <v>21.15</v>
      </c>
      <c r="F10" s="2">
        <f t="shared" si="1"/>
        <v>0</v>
      </c>
      <c r="G10" s="3">
        <f t="shared" si="2"/>
        <v>0</v>
      </c>
    </row>
    <row r="11" spans="1:7" ht="15.75">
      <c r="A11" s="12">
        <v>40698</v>
      </c>
      <c r="B11" s="13">
        <v>17.5</v>
      </c>
      <c r="C11" s="13">
        <v>26.5</v>
      </c>
      <c r="D11" s="13">
        <v>19.4</v>
      </c>
      <c r="E11" s="3">
        <f t="shared" si="0"/>
        <v>20.7</v>
      </c>
      <c r="F11" s="2">
        <f t="shared" si="1"/>
        <v>0</v>
      </c>
      <c r="G11" s="3">
        <f t="shared" si="2"/>
        <v>0</v>
      </c>
    </row>
    <row r="12" spans="1:7" ht="15.75">
      <c r="A12" s="12">
        <v>40699</v>
      </c>
      <c r="B12" s="13">
        <v>17</v>
      </c>
      <c r="C12" s="13">
        <v>22.9</v>
      </c>
      <c r="D12" s="13">
        <v>22.6</v>
      </c>
      <c r="E12" s="3">
        <f t="shared" si="0"/>
        <v>21.275</v>
      </c>
      <c r="F12" s="2">
        <f t="shared" si="1"/>
        <v>0</v>
      </c>
      <c r="G12" s="3">
        <f t="shared" si="2"/>
        <v>0</v>
      </c>
    </row>
    <row r="13" spans="1:7" ht="15.75">
      <c r="A13" s="12">
        <v>40700</v>
      </c>
      <c r="B13" s="20">
        <v>14.6</v>
      </c>
      <c r="C13" s="13">
        <v>18.5</v>
      </c>
      <c r="D13" s="13">
        <v>17.6</v>
      </c>
      <c r="E13" s="3">
        <f t="shared" si="0"/>
        <v>17.075000000000003</v>
      </c>
      <c r="F13" s="2">
        <f t="shared" si="1"/>
        <v>0</v>
      </c>
      <c r="G13" s="3">
        <f t="shared" si="2"/>
        <v>0</v>
      </c>
    </row>
    <row r="14" spans="1:7" ht="15.75">
      <c r="A14" s="12">
        <v>40701</v>
      </c>
      <c r="B14" s="13">
        <v>14.2</v>
      </c>
      <c r="C14" s="13">
        <v>20.8</v>
      </c>
      <c r="D14" s="13">
        <v>16</v>
      </c>
      <c r="E14" s="3">
        <f t="shared" si="0"/>
        <v>16.75</v>
      </c>
      <c r="F14" s="2">
        <f t="shared" si="1"/>
        <v>0</v>
      </c>
      <c r="G14" s="3">
        <f t="shared" si="2"/>
        <v>0</v>
      </c>
    </row>
    <row r="15" spans="1:7" ht="15.75">
      <c r="A15" s="12">
        <v>40702</v>
      </c>
      <c r="B15" s="13">
        <v>9.7</v>
      </c>
      <c r="C15" s="13">
        <v>16</v>
      </c>
      <c r="D15" s="13">
        <v>14.2</v>
      </c>
      <c r="E15" s="3">
        <f t="shared" si="0"/>
        <v>13.524999999999999</v>
      </c>
      <c r="F15" s="2">
        <f t="shared" si="1"/>
        <v>1</v>
      </c>
      <c r="G15" s="3">
        <f t="shared" si="2"/>
        <v>6.475000000000001</v>
      </c>
    </row>
    <row r="16" spans="1:7" ht="15.75">
      <c r="A16" s="12">
        <v>40703</v>
      </c>
      <c r="B16" s="13">
        <v>9.3</v>
      </c>
      <c r="C16" s="13">
        <v>16</v>
      </c>
      <c r="D16" s="13">
        <v>13.6</v>
      </c>
      <c r="E16" s="3">
        <f t="shared" si="0"/>
        <v>13.125</v>
      </c>
      <c r="F16" s="2">
        <f t="shared" si="1"/>
        <v>1</v>
      </c>
      <c r="G16" s="3">
        <f t="shared" si="2"/>
        <v>6.875</v>
      </c>
    </row>
    <row r="17" spans="1:7" ht="15.75">
      <c r="A17" s="12">
        <v>40704</v>
      </c>
      <c r="B17" s="13">
        <v>10.7</v>
      </c>
      <c r="C17" s="13">
        <v>17.2</v>
      </c>
      <c r="D17" s="13">
        <v>13.4</v>
      </c>
      <c r="E17" s="3">
        <f t="shared" si="0"/>
        <v>13.674999999999999</v>
      </c>
      <c r="F17" s="2">
        <f t="shared" si="1"/>
        <v>1</v>
      </c>
      <c r="G17" s="3">
        <f t="shared" si="2"/>
        <v>6.325000000000001</v>
      </c>
    </row>
    <row r="18" spans="1:7" ht="15.75">
      <c r="A18" s="12">
        <v>40705</v>
      </c>
      <c r="B18" s="13">
        <v>7.2</v>
      </c>
      <c r="C18" s="13">
        <v>16.1</v>
      </c>
      <c r="D18" s="13">
        <v>13.3</v>
      </c>
      <c r="E18" s="3">
        <f t="shared" si="0"/>
        <v>12.475000000000001</v>
      </c>
      <c r="F18" s="2">
        <f t="shared" si="1"/>
        <v>1</v>
      </c>
      <c r="G18" s="3">
        <f t="shared" si="2"/>
        <v>7.524999999999999</v>
      </c>
    </row>
    <row r="19" spans="1:7" ht="15.75">
      <c r="A19" s="12">
        <v>40706</v>
      </c>
      <c r="B19" s="13">
        <v>8.9</v>
      </c>
      <c r="C19" s="13">
        <v>18.2</v>
      </c>
      <c r="D19" s="13">
        <v>17.2</v>
      </c>
      <c r="E19" s="3">
        <f t="shared" si="0"/>
        <v>15.375</v>
      </c>
      <c r="F19" s="2">
        <f t="shared" si="1"/>
        <v>0</v>
      </c>
      <c r="G19" s="3">
        <f t="shared" si="2"/>
        <v>0</v>
      </c>
    </row>
    <row r="20" spans="1:7" ht="15.75">
      <c r="A20" s="12">
        <v>40707</v>
      </c>
      <c r="B20" s="13">
        <v>10.8</v>
      </c>
      <c r="C20" s="13">
        <v>15.3</v>
      </c>
      <c r="D20" s="13">
        <v>17.5</v>
      </c>
      <c r="E20" s="3">
        <f t="shared" si="0"/>
        <v>15.275</v>
      </c>
      <c r="F20" s="2">
        <f t="shared" si="1"/>
        <v>0</v>
      </c>
      <c r="G20" s="3">
        <f t="shared" si="2"/>
        <v>0</v>
      </c>
    </row>
    <row r="21" spans="1:7" ht="15.75">
      <c r="A21" s="12">
        <v>40708</v>
      </c>
      <c r="B21" s="13">
        <v>15.4</v>
      </c>
      <c r="C21" s="13">
        <v>20.4</v>
      </c>
      <c r="D21" s="13">
        <v>20.9</v>
      </c>
      <c r="E21" s="3">
        <f t="shared" si="0"/>
        <v>19.4</v>
      </c>
      <c r="F21" s="2">
        <f t="shared" si="1"/>
        <v>0</v>
      </c>
      <c r="G21" s="3">
        <f t="shared" si="2"/>
        <v>0</v>
      </c>
    </row>
    <row r="22" spans="1:7" ht="15.75">
      <c r="A22" s="12">
        <v>40709</v>
      </c>
      <c r="B22" s="13">
        <v>15.9</v>
      </c>
      <c r="C22" s="13">
        <v>22.9</v>
      </c>
      <c r="D22" s="13">
        <v>21.2</v>
      </c>
      <c r="E22" s="3">
        <f t="shared" si="0"/>
        <v>20.3</v>
      </c>
      <c r="F22" s="2">
        <f t="shared" si="1"/>
        <v>0</v>
      </c>
      <c r="G22" s="3">
        <f t="shared" si="2"/>
        <v>0</v>
      </c>
    </row>
    <row r="23" spans="1:7" ht="15.75">
      <c r="A23" s="12">
        <v>40710</v>
      </c>
      <c r="B23" s="13">
        <v>15.1</v>
      </c>
      <c r="C23" s="13">
        <v>17.9</v>
      </c>
      <c r="D23" s="13">
        <v>16.9</v>
      </c>
      <c r="E23" s="3">
        <f t="shared" si="0"/>
        <v>16.7</v>
      </c>
      <c r="F23" s="2">
        <f t="shared" si="1"/>
        <v>0</v>
      </c>
      <c r="G23" s="3">
        <f t="shared" si="2"/>
        <v>0</v>
      </c>
    </row>
    <row r="24" spans="1:7" ht="15.75">
      <c r="A24" s="12">
        <v>40711</v>
      </c>
      <c r="B24" s="13">
        <v>10.9</v>
      </c>
      <c r="C24" s="13">
        <v>19.3</v>
      </c>
      <c r="D24" s="13">
        <v>15.5</v>
      </c>
      <c r="E24" s="3">
        <f t="shared" si="0"/>
        <v>15.3</v>
      </c>
      <c r="F24" s="2">
        <f t="shared" si="1"/>
        <v>0</v>
      </c>
      <c r="G24" s="3">
        <f t="shared" si="2"/>
        <v>0</v>
      </c>
    </row>
    <row r="25" spans="1:7" ht="15.75">
      <c r="A25" s="12">
        <v>40712</v>
      </c>
      <c r="B25" s="13">
        <v>12.5</v>
      </c>
      <c r="C25" s="13">
        <v>15.5</v>
      </c>
      <c r="D25" s="13">
        <v>12.8</v>
      </c>
      <c r="E25" s="3">
        <f t="shared" si="0"/>
        <v>13.399999999999999</v>
      </c>
      <c r="F25" s="2">
        <f t="shared" si="1"/>
        <v>1</v>
      </c>
      <c r="G25" s="3">
        <f t="shared" si="2"/>
        <v>6.600000000000001</v>
      </c>
    </row>
    <row r="26" spans="1:7" ht="15.75">
      <c r="A26" s="12">
        <v>40713</v>
      </c>
      <c r="B26" s="13">
        <v>9.7</v>
      </c>
      <c r="C26" s="13">
        <v>11.7</v>
      </c>
      <c r="D26" s="13">
        <v>13.8</v>
      </c>
      <c r="E26" s="3">
        <f t="shared" si="0"/>
        <v>12.25</v>
      </c>
      <c r="F26" s="2">
        <f t="shared" si="1"/>
        <v>1</v>
      </c>
      <c r="G26" s="3">
        <f t="shared" si="2"/>
        <v>7.75</v>
      </c>
    </row>
    <row r="27" spans="1:7" ht="15.75">
      <c r="A27" s="12">
        <v>40714</v>
      </c>
      <c r="B27" s="13">
        <v>9.8</v>
      </c>
      <c r="C27" s="13">
        <v>13.6</v>
      </c>
      <c r="D27" s="13">
        <v>16.1</v>
      </c>
      <c r="E27" s="3">
        <f t="shared" si="0"/>
        <v>13.9</v>
      </c>
      <c r="F27" s="2">
        <f t="shared" si="1"/>
        <v>1</v>
      </c>
      <c r="G27" s="3">
        <f t="shared" si="2"/>
        <v>6.1</v>
      </c>
    </row>
    <row r="28" spans="1:7" ht="15.75">
      <c r="A28" s="12">
        <v>40715</v>
      </c>
      <c r="B28" s="13">
        <v>15.2</v>
      </c>
      <c r="C28" s="13">
        <v>18.1</v>
      </c>
      <c r="D28" s="13">
        <v>19.1</v>
      </c>
      <c r="E28" s="3">
        <f t="shared" si="0"/>
        <v>17.875</v>
      </c>
      <c r="F28" s="2">
        <f t="shared" si="1"/>
        <v>0</v>
      </c>
      <c r="G28" s="3">
        <f t="shared" si="2"/>
        <v>0</v>
      </c>
    </row>
    <row r="29" spans="1:7" ht="15.75">
      <c r="A29" s="12">
        <v>40716</v>
      </c>
      <c r="B29" s="13">
        <v>16.7</v>
      </c>
      <c r="C29" s="13">
        <v>15.4</v>
      </c>
      <c r="D29" s="13">
        <v>16</v>
      </c>
      <c r="E29" s="3">
        <f t="shared" si="0"/>
        <v>16.025</v>
      </c>
      <c r="F29" s="2">
        <f t="shared" si="1"/>
        <v>0</v>
      </c>
      <c r="G29" s="3">
        <f t="shared" si="2"/>
        <v>0</v>
      </c>
    </row>
    <row r="30" spans="1:7" ht="15.75">
      <c r="A30" s="12">
        <v>40717</v>
      </c>
      <c r="B30" s="13">
        <v>11.6</v>
      </c>
      <c r="C30" s="13">
        <v>14.3</v>
      </c>
      <c r="D30" s="13">
        <v>15.6</v>
      </c>
      <c r="E30" s="3">
        <f t="shared" si="0"/>
        <v>14.275</v>
      </c>
      <c r="F30" s="2">
        <f t="shared" si="1"/>
        <v>1</v>
      </c>
      <c r="G30" s="3">
        <f t="shared" si="2"/>
        <v>5.725</v>
      </c>
    </row>
    <row r="31" spans="1:7" ht="15.75">
      <c r="A31" s="12">
        <v>40718</v>
      </c>
      <c r="B31" s="13">
        <v>8.5</v>
      </c>
      <c r="C31" s="13">
        <v>17.2</v>
      </c>
      <c r="D31" s="13">
        <v>15.8</v>
      </c>
      <c r="E31" s="3">
        <f t="shared" si="0"/>
        <v>14.325</v>
      </c>
      <c r="F31" s="2">
        <f t="shared" si="1"/>
        <v>1</v>
      </c>
      <c r="G31" s="3">
        <f t="shared" si="2"/>
        <v>5.675000000000001</v>
      </c>
    </row>
    <row r="32" spans="1:7" ht="15.75">
      <c r="A32" s="12">
        <v>40719</v>
      </c>
      <c r="B32" s="13">
        <v>11.5</v>
      </c>
      <c r="C32" s="13">
        <v>13.8</v>
      </c>
      <c r="D32" s="13">
        <v>18.6</v>
      </c>
      <c r="E32" s="3">
        <f t="shared" si="0"/>
        <v>15.625000000000002</v>
      </c>
      <c r="F32" s="2">
        <f t="shared" si="1"/>
        <v>0</v>
      </c>
      <c r="G32" s="3">
        <f t="shared" si="2"/>
        <v>0</v>
      </c>
    </row>
    <row r="33" spans="1:7" ht="15.75">
      <c r="A33" s="12">
        <v>40720</v>
      </c>
      <c r="B33" s="13">
        <v>16.6</v>
      </c>
      <c r="C33" s="13">
        <v>23.4</v>
      </c>
      <c r="D33" s="13">
        <v>25.1</v>
      </c>
      <c r="E33" s="3">
        <f t="shared" si="0"/>
        <v>22.549999999999997</v>
      </c>
      <c r="F33" s="2">
        <f t="shared" si="1"/>
        <v>0</v>
      </c>
      <c r="G33" s="3">
        <f t="shared" si="2"/>
        <v>0</v>
      </c>
    </row>
    <row r="34" spans="1:7" ht="15.75">
      <c r="A34" s="12">
        <v>40721</v>
      </c>
      <c r="B34" s="13">
        <v>18.9</v>
      </c>
      <c r="C34" s="13">
        <v>28.5</v>
      </c>
      <c r="D34" s="13">
        <v>28.8</v>
      </c>
      <c r="E34" s="3">
        <f t="shared" si="0"/>
        <v>26.25</v>
      </c>
      <c r="F34" s="2">
        <f t="shared" si="1"/>
        <v>0</v>
      </c>
      <c r="G34" s="3">
        <f t="shared" si="2"/>
        <v>0</v>
      </c>
    </row>
    <row r="35" spans="1:7" ht="15.75">
      <c r="A35" s="12">
        <v>40722</v>
      </c>
      <c r="B35" s="13">
        <v>21.8</v>
      </c>
      <c r="C35" s="13">
        <v>31.2</v>
      </c>
      <c r="D35" s="13">
        <v>29.9</v>
      </c>
      <c r="E35" s="3">
        <f t="shared" si="0"/>
        <v>28.200000000000003</v>
      </c>
      <c r="F35" s="2">
        <f t="shared" si="1"/>
        <v>0</v>
      </c>
      <c r="G35" s="3">
        <f t="shared" si="2"/>
        <v>0</v>
      </c>
    </row>
    <row r="36" spans="1:7" ht="15.75">
      <c r="A36" s="12">
        <v>40723</v>
      </c>
      <c r="B36" s="13">
        <v>18.7</v>
      </c>
      <c r="C36" s="13">
        <v>16.4</v>
      </c>
      <c r="D36" s="13">
        <v>16.2</v>
      </c>
      <c r="E36" s="3">
        <f t="shared" si="0"/>
        <v>16.875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40724</v>
      </c>
      <c r="B37" s="13">
        <v>10.9</v>
      </c>
      <c r="C37" s="13">
        <v>18</v>
      </c>
      <c r="D37" s="13">
        <v>15.6</v>
      </c>
      <c r="E37" s="3">
        <f t="shared" si="0"/>
        <v>15.025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13.18</v>
      </c>
      <c r="C39" s="13">
        <f>SUM(C8:C37)/30</f>
        <v>18.913333333333334</v>
      </c>
      <c r="D39" s="13">
        <f>SUM(D8:D37)/30</f>
        <v>18.113333333333337</v>
      </c>
      <c r="E39" s="3">
        <f>(B39+C39+D39+D39)/4</f>
        <v>17.080000000000002</v>
      </c>
      <c r="F39" s="2">
        <f>SUM(F8:F37)</f>
        <v>10</v>
      </c>
      <c r="G39" s="3">
        <f>SUM(G8:G37)</f>
        <v>64.30000000000001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64.30000000000001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6.4300000000000015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10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13.569999999999999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9" customFormat="1" ht="15.75">
      <c r="A2" s="31" t="s">
        <v>22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40725</v>
      </c>
      <c r="B8" s="13">
        <v>10.1</v>
      </c>
      <c r="C8" s="13">
        <v>17.8</v>
      </c>
      <c r="D8" s="13">
        <v>15.2</v>
      </c>
      <c r="E8" s="3">
        <f aca="true" t="shared" si="0" ref="E8:E38">(B8+C8+D8+D8)/4</f>
        <v>14.575</v>
      </c>
      <c r="F8" s="2">
        <f aca="true" t="shared" si="1" ref="F8:F38">IF(E8&gt;14.99,0,1)</f>
        <v>1</v>
      </c>
      <c r="G8" s="3">
        <f aca="true" t="shared" si="2" ref="G8:G38">IF(F8=0,0,20-E8)</f>
        <v>5.425000000000001</v>
      </c>
    </row>
    <row r="9" spans="1:7" ht="15.75">
      <c r="A9" s="12">
        <v>40726</v>
      </c>
      <c r="B9" s="13">
        <v>9.4</v>
      </c>
      <c r="C9" s="13">
        <v>15.4</v>
      </c>
      <c r="D9" s="13">
        <v>14.5</v>
      </c>
      <c r="E9" s="3">
        <f t="shared" si="0"/>
        <v>13.45</v>
      </c>
      <c r="F9" s="2">
        <f t="shared" si="1"/>
        <v>1</v>
      </c>
      <c r="G9" s="3">
        <f t="shared" si="2"/>
        <v>6.550000000000001</v>
      </c>
    </row>
    <row r="10" spans="1:7" ht="15.75">
      <c r="A10" s="12">
        <v>40727</v>
      </c>
      <c r="B10" s="13">
        <v>8.6</v>
      </c>
      <c r="C10" s="13">
        <v>18.2</v>
      </c>
      <c r="D10" s="13">
        <v>19.3</v>
      </c>
      <c r="E10" s="3">
        <f t="shared" si="0"/>
        <v>16.349999999999998</v>
      </c>
      <c r="F10" s="2">
        <f t="shared" si="1"/>
        <v>0</v>
      </c>
      <c r="G10" s="3">
        <f t="shared" si="2"/>
        <v>0</v>
      </c>
    </row>
    <row r="11" spans="1:7" ht="15.75">
      <c r="A11" s="12">
        <v>40728</v>
      </c>
      <c r="B11" s="13">
        <v>11.8</v>
      </c>
      <c r="C11" s="13">
        <v>21.2</v>
      </c>
      <c r="D11" s="13">
        <v>22.3</v>
      </c>
      <c r="E11" s="3">
        <f t="shared" si="0"/>
        <v>19.4</v>
      </c>
      <c r="F11" s="2">
        <f t="shared" si="1"/>
        <v>0</v>
      </c>
      <c r="G11" s="3">
        <f t="shared" si="2"/>
        <v>0</v>
      </c>
    </row>
    <row r="12" spans="1:7" ht="15.75">
      <c r="A12" s="12">
        <v>40729</v>
      </c>
      <c r="B12" s="13">
        <v>14</v>
      </c>
      <c r="C12" s="13">
        <v>26.5</v>
      </c>
      <c r="D12" s="13">
        <v>24.6</v>
      </c>
      <c r="E12" s="3">
        <f t="shared" si="0"/>
        <v>22.424999999999997</v>
      </c>
      <c r="F12" s="2">
        <f t="shared" si="1"/>
        <v>0</v>
      </c>
      <c r="G12" s="3">
        <f t="shared" si="2"/>
        <v>0</v>
      </c>
    </row>
    <row r="13" spans="1:7" ht="15.75">
      <c r="A13" s="12">
        <v>40730</v>
      </c>
      <c r="B13" s="20">
        <v>17.3</v>
      </c>
      <c r="C13" s="13">
        <v>20</v>
      </c>
      <c r="D13" s="13">
        <v>18.2</v>
      </c>
      <c r="E13" s="3">
        <f t="shared" si="0"/>
        <v>18.425</v>
      </c>
      <c r="F13" s="2">
        <f t="shared" si="1"/>
        <v>0</v>
      </c>
      <c r="G13" s="3">
        <f t="shared" si="2"/>
        <v>0</v>
      </c>
    </row>
    <row r="14" spans="1:7" ht="15.75">
      <c r="A14" s="12">
        <v>40731</v>
      </c>
      <c r="B14" s="13">
        <v>14.8</v>
      </c>
      <c r="C14" s="13">
        <v>21.5</v>
      </c>
      <c r="D14" s="13">
        <v>17.8</v>
      </c>
      <c r="E14" s="3">
        <f t="shared" si="0"/>
        <v>17.974999999999998</v>
      </c>
      <c r="F14" s="2">
        <f t="shared" si="1"/>
        <v>0</v>
      </c>
      <c r="G14" s="3">
        <f t="shared" si="2"/>
        <v>0</v>
      </c>
    </row>
    <row r="15" spans="1:7" ht="15.75">
      <c r="A15" s="12">
        <v>40732</v>
      </c>
      <c r="B15" s="13">
        <v>12.9</v>
      </c>
      <c r="C15" s="13">
        <v>19.8</v>
      </c>
      <c r="D15" s="13">
        <v>20</v>
      </c>
      <c r="E15" s="3">
        <f t="shared" si="0"/>
        <v>18.175</v>
      </c>
      <c r="F15" s="2">
        <f t="shared" si="1"/>
        <v>0</v>
      </c>
      <c r="G15" s="3">
        <f t="shared" si="2"/>
        <v>0</v>
      </c>
    </row>
    <row r="16" spans="1:7" ht="15.75">
      <c r="A16" s="12">
        <v>40733</v>
      </c>
      <c r="B16" s="13">
        <v>16</v>
      </c>
      <c r="C16" s="13">
        <v>23.2</v>
      </c>
      <c r="D16" s="13">
        <v>18.8</v>
      </c>
      <c r="E16" s="3">
        <f t="shared" si="0"/>
        <v>19.2</v>
      </c>
      <c r="F16" s="2">
        <f t="shared" si="1"/>
        <v>0</v>
      </c>
      <c r="G16" s="3">
        <f t="shared" si="2"/>
        <v>0</v>
      </c>
    </row>
    <row r="17" spans="1:7" ht="15.75">
      <c r="A17" s="12">
        <v>40734</v>
      </c>
      <c r="B17" s="13">
        <v>15.6</v>
      </c>
      <c r="C17" s="13">
        <v>22.2</v>
      </c>
      <c r="D17" s="13">
        <v>17.5</v>
      </c>
      <c r="E17" s="3">
        <f t="shared" si="0"/>
        <v>18.2</v>
      </c>
      <c r="F17" s="2">
        <f t="shared" si="1"/>
        <v>0</v>
      </c>
      <c r="G17" s="3">
        <f t="shared" si="2"/>
        <v>0</v>
      </c>
    </row>
    <row r="18" spans="1:7" ht="15.75">
      <c r="A18" s="12">
        <v>40735</v>
      </c>
      <c r="B18" s="13">
        <v>13.7</v>
      </c>
      <c r="C18" s="13">
        <v>21.2</v>
      </c>
      <c r="D18" s="13">
        <v>22.8</v>
      </c>
      <c r="E18" s="3">
        <f t="shared" si="0"/>
        <v>20.125</v>
      </c>
      <c r="F18" s="2">
        <f t="shared" si="1"/>
        <v>0</v>
      </c>
      <c r="G18" s="3">
        <f t="shared" si="2"/>
        <v>0</v>
      </c>
    </row>
    <row r="19" spans="1:7" ht="15.75">
      <c r="A19" s="12">
        <v>40736</v>
      </c>
      <c r="B19" s="13">
        <v>17.2</v>
      </c>
      <c r="C19" s="13">
        <v>27</v>
      </c>
      <c r="D19" s="13">
        <v>24.3</v>
      </c>
      <c r="E19" s="3">
        <f t="shared" si="0"/>
        <v>23.2</v>
      </c>
      <c r="F19" s="2">
        <f t="shared" si="1"/>
        <v>0</v>
      </c>
      <c r="G19" s="3">
        <f t="shared" si="2"/>
        <v>0</v>
      </c>
    </row>
    <row r="20" spans="1:7" ht="15.75">
      <c r="A20" s="12">
        <v>40737</v>
      </c>
      <c r="B20" s="13">
        <v>16.3</v>
      </c>
      <c r="C20" s="13">
        <v>14.8</v>
      </c>
      <c r="D20" s="13">
        <v>12.7</v>
      </c>
      <c r="E20" s="3">
        <f t="shared" si="0"/>
        <v>14.125</v>
      </c>
      <c r="F20" s="2">
        <f t="shared" si="1"/>
        <v>1</v>
      </c>
      <c r="G20" s="3">
        <f t="shared" si="2"/>
        <v>5.875</v>
      </c>
    </row>
    <row r="21" spans="1:7" ht="15.75">
      <c r="A21" s="12">
        <v>40738</v>
      </c>
      <c r="B21" s="13">
        <v>10.5</v>
      </c>
      <c r="C21" s="13">
        <v>14.3</v>
      </c>
      <c r="D21" s="13">
        <v>13.1</v>
      </c>
      <c r="E21" s="3">
        <f t="shared" si="0"/>
        <v>12.75</v>
      </c>
      <c r="F21" s="2">
        <f t="shared" si="1"/>
        <v>1</v>
      </c>
      <c r="G21" s="3">
        <f t="shared" si="2"/>
        <v>7.25</v>
      </c>
    </row>
    <row r="22" spans="1:7" ht="15.75">
      <c r="A22" s="12">
        <v>40739</v>
      </c>
      <c r="B22" s="13">
        <v>11.5</v>
      </c>
      <c r="C22" s="13">
        <v>19.8</v>
      </c>
      <c r="D22" s="13">
        <v>20.7</v>
      </c>
      <c r="E22" s="3">
        <f t="shared" si="0"/>
        <v>18.175</v>
      </c>
      <c r="F22" s="2">
        <f t="shared" si="1"/>
        <v>0</v>
      </c>
      <c r="G22" s="3">
        <f t="shared" si="2"/>
        <v>0</v>
      </c>
    </row>
    <row r="23" spans="1:7" ht="15.75">
      <c r="A23" s="12">
        <v>40740</v>
      </c>
      <c r="B23" s="13">
        <v>13.2</v>
      </c>
      <c r="C23" s="13">
        <v>22.7</v>
      </c>
      <c r="D23" s="13">
        <v>19.8</v>
      </c>
      <c r="E23" s="3">
        <f t="shared" si="0"/>
        <v>18.875</v>
      </c>
      <c r="F23" s="2">
        <f t="shared" si="1"/>
        <v>0</v>
      </c>
      <c r="G23" s="3">
        <f t="shared" si="2"/>
        <v>0</v>
      </c>
    </row>
    <row r="24" spans="1:7" ht="15.75">
      <c r="A24" s="12">
        <v>40741</v>
      </c>
      <c r="B24" s="13">
        <v>14.2</v>
      </c>
      <c r="C24" s="13">
        <v>17.3</v>
      </c>
      <c r="D24" s="13">
        <v>16.2</v>
      </c>
      <c r="E24" s="3">
        <f t="shared" si="0"/>
        <v>15.975000000000001</v>
      </c>
      <c r="F24" s="2">
        <f t="shared" si="1"/>
        <v>0</v>
      </c>
      <c r="G24" s="3">
        <f t="shared" si="2"/>
        <v>0</v>
      </c>
    </row>
    <row r="25" spans="1:7" ht="15.75">
      <c r="A25" s="12">
        <v>40742</v>
      </c>
      <c r="B25" s="13">
        <v>12</v>
      </c>
      <c r="C25" s="13">
        <v>14.9</v>
      </c>
      <c r="D25" s="13">
        <v>15.5</v>
      </c>
      <c r="E25" s="3">
        <f t="shared" si="0"/>
        <v>14.475</v>
      </c>
      <c r="F25" s="2">
        <f t="shared" si="1"/>
        <v>1</v>
      </c>
      <c r="G25" s="3">
        <f t="shared" si="2"/>
        <v>5.525</v>
      </c>
    </row>
    <row r="26" spans="1:7" ht="15.75">
      <c r="A26" s="12">
        <v>40743</v>
      </c>
      <c r="B26" s="13">
        <v>11.3</v>
      </c>
      <c r="C26" s="13">
        <v>17.8</v>
      </c>
      <c r="D26" s="13">
        <v>16.2</v>
      </c>
      <c r="E26" s="3">
        <f t="shared" si="0"/>
        <v>15.375</v>
      </c>
      <c r="F26" s="2">
        <f t="shared" si="1"/>
        <v>0</v>
      </c>
      <c r="G26" s="3">
        <f t="shared" si="2"/>
        <v>0</v>
      </c>
    </row>
    <row r="27" spans="1:7" ht="15.75">
      <c r="A27" s="12">
        <v>40744</v>
      </c>
      <c r="B27" s="13">
        <v>11.2</v>
      </c>
      <c r="C27" s="13">
        <v>17.2</v>
      </c>
      <c r="D27" s="13">
        <v>16.5</v>
      </c>
      <c r="E27" s="3">
        <f t="shared" si="0"/>
        <v>15.35</v>
      </c>
      <c r="F27" s="2">
        <f t="shared" si="1"/>
        <v>0</v>
      </c>
      <c r="G27" s="3">
        <f t="shared" si="2"/>
        <v>0</v>
      </c>
    </row>
    <row r="28" spans="1:7" ht="15.75">
      <c r="A28" s="12">
        <v>40745</v>
      </c>
      <c r="B28" s="13">
        <v>12.6</v>
      </c>
      <c r="C28" s="13">
        <v>17.5</v>
      </c>
      <c r="D28" s="13">
        <v>16.2</v>
      </c>
      <c r="E28" s="3">
        <f t="shared" si="0"/>
        <v>15.625</v>
      </c>
      <c r="F28" s="2">
        <f t="shared" si="1"/>
        <v>0</v>
      </c>
      <c r="G28" s="3">
        <f t="shared" si="2"/>
        <v>0</v>
      </c>
    </row>
    <row r="29" spans="1:7" ht="15.75">
      <c r="A29" s="12">
        <v>40746</v>
      </c>
      <c r="B29" s="13">
        <v>13.5</v>
      </c>
      <c r="C29" s="13">
        <v>14.6</v>
      </c>
      <c r="D29" s="13">
        <v>15.7</v>
      </c>
      <c r="E29" s="3">
        <f t="shared" si="0"/>
        <v>14.875</v>
      </c>
      <c r="F29" s="2">
        <f t="shared" si="1"/>
        <v>1</v>
      </c>
      <c r="G29" s="3">
        <f t="shared" si="2"/>
        <v>5.125</v>
      </c>
    </row>
    <row r="30" spans="1:7" ht="15.75">
      <c r="A30" s="12">
        <v>40747</v>
      </c>
      <c r="B30" s="13">
        <v>8.4</v>
      </c>
      <c r="C30" s="13">
        <v>15.2</v>
      </c>
      <c r="D30" s="13">
        <v>11.6</v>
      </c>
      <c r="E30" s="3">
        <f t="shared" si="0"/>
        <v>11.700000000000001</v>
      </c>
      <c r="F30" s="2">
        <f t="shared" si="1"/>
        <v>1</v>
      </c>
      <c r="G30" s="3">
        <f t="shared" si="2"/>
        <v>8.299999999999999</v>
      </c>
    </row>
    <row r="31" spans="1:7" ht="15.75">
      <c r="A31" s="12">
        <v>40748</v>
      </c>
      <c r="B31" s="13">
        <v>9.3</v>
      </c>
      <c r="C31" s="13">
        <v>13.9</v>
      </c>
      <c r="D31" s="13">
        <v>15.8</v>
      </c>
      <c r="E31" s="3">
        <f t="shared" si="0"/>
        <v>13.7</v>
      </c>
      <c r="F31" s="2">
        <f t="shared" si="1"/>
        <v>1</v>
      </c>
      <c r="G31" s="3">
        <f t="shared" si="2"/>
        <v>6.300000000000001</v>
      </c>
    </row>
    <row r="32" spans="1:7" ht="15.75">
      <c r="A32" s="12">
        <v>40749</v>
      </c>
      <c r="B32" s="13">
        <v>10.7</v>
      </c>
      <c r="C32" s="13">
        <v>17.9</v>
      </c>
      <c r="D32" s="13">
        <v>18.3</v>
      </c>
      <c r="E32" s="3">
        <f t="shared" si="0"/>
        <v>16.3</v>
      </c>
      <c r="F32" s="2">
        <f t="shared" si="1"/>
        <v>0</v>
      </c>
      <c r="G32" s="3">
        <f t="shared" si="2"/>
        <v>0</v>
      </c>
    </row>
    <row r="33" spans="1:7" ht="15.75">
      <c r="A33" s="12">
        <v>40750</v>
      </c>
      <c r="B33" s="13">
        <v>13.6</v>
      </c>
      <c r="C33" s="13">
        <v>20.1</v>
      </c>
      <c r="D33" s="13">
        <v>15.9</v>
      </c>
      <c r="E33" s="3">
        <f t="shared" si="0"/>
        <v>16.375</v>
      </c>
      <c r="F33" s="2">
        <f t="shared" si="1"/>
        <v>0</v>
      </c>
      <c r="G33" s="3">
        <f t="shared" si="2"/>
        <v>0</v>
      </c>
    </row>
    <row r="34" spans="1:7" ht="15.75">
      <c r="A34" s="12">
        <v>40751</v>
      </c>
      <c r="B34" s="13">
        <v>14.2</v>
      </c>
      <c r="C34" s="13">
        <v>16.9</v>
      </c>
      <c r="D34" s="13">
        <v>15.5</v>
      </c>
      <c r="E34" s="3">
        <f t="shared" si="0"/>
        <v>15.524999999999999</v>
      </c>
      <c r="F34" s="2">
        <f t="shared" si="1"/>
        <v>0</v>
      </c>
      <c r="G34" s="3">
        <f t="shared" si="2"/>
        <v>0</v>
      </c>
    </row>
    <row r="35" spans="1:7" ht="15.75">
      <c r="A35" s="12">
        <v>40752</v>
      </c>
      <c r="B35" s="13">
        <v>13.5</v>
      </c>
      <c r="C35" s="13">
        <v>19.3</v>
      </c>
      <c r="D35" s="13">
        <v>17</v>
      </c>
      <c r="E35" s="3">
        <f t="shared" si="0"/>
        <v>16.7</v>
      </c>
      <c r="F35" s="2">
        <f t="shared" si="1"/>
        <v>0</v>
      </c>
      <c r="G35" s="3">
        <f t="shared" si="2"/>
        <v>0</v>
      </c>
    </row>
    <row r="36" spans="1:7" ht="15.75">
      <c r="A36" s="12">
        <v>40753</v>
      </c>
      <c r="B36" s="13">
        <v>13.3</v>
      </c>
      <c r="C36" s="13">
        <v>19.9</v>
      </c>
      <c r="D36" s="13">
        <v>17.5</v>
      </c>
      <c r="E36" s="3">
        <f t="shared" si="0"/>
        <v>17.05</v>
      </c>
      <c r="F36" s="2">
        <f t="shared" si="1"/>
        <v>0</v>
      </c>
      <c r="G36" s="3">
        <f t="shared" si="2"/>
        <v>0</v>
      </c>
    </row>
    <row r="37" spans="1:7" ht="15.75">
      <c r="A37" s="12">
        <v>40754</v>
      </c>
      <c r="B37" s="13">
        <v>11.4</v>
      </c>
      <c r="C37" s="13">
        <v>15</v>
      </c>
      <c r="D37" s="13">
        <v>13</v>
      </c>
      <c r="E37" s="3">
        <f t="shared" si="0"/>
        <v>13.1</v>
      </c>
      <c r="F37" s="2">
        <f t="shared" si="1"/>
        <v>1</v>
      </c>
      <c r="G37" s="3">
        <f t="shared" si="2"/>
        <v>6.9</v>
      </c>
    </row>
    <row r="38" spans="1:7" ht="16.5" thickBot="1">
      <c r="A38" s="12">
        <v>40755</v>
      </c>
      <c r="B38" s="13">
        <v>11.1</v>
      </c>
      <c r="C38" s="13">
        <v>13.9</v>
      </c>
      <c r="D38" s="13">
        <v>13.8</v>
      </c>
      <c r="E38" s="3">
        <f t="shared" si="0"/>
        <v>13.149999999999999</v>
      </c>
      <c r="F38" s="2">
        <f t="shared" si="1"/>
        <v>1</v>
      </c>
      <c r="G38" s="3">
        <f t="shared" si="2"/>
        <v>6.850000000000001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12.683870967741935</v>
      </c>
      <c r="C40" s="13">
        <f>SUM(C8:C38)/31</f>
        <v>18.61290322580645</v>
      </c>
      <c r="D40" s="13">
        <f>SUM(D8:D38)/31</f>
        <v>17.299999999999997</v>
      </c>
      <c r="E40" s="3">
        <f>(B40+C40+D40+D40)/4</f>
        <v>16.474193548387095</v>
      </c>
      <c r="F40" s="2">
        <f>SUM(F8:F38)</f>
        <v>10</v>
      </c>
      <c r="G40" s="3">
        <f>SUM(G8:G38)</f>
        <v>64.1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64.1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6.409999999999999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10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13.59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7" width="11.421875" style="17" customWidth="1"/>
  </cols>
  <sheetData>
    <row r="1" spans="1:7" ht="15.75">
      <c r="A1" s="1" t="s">
        <v>24</v>
      </c>
      <c r="B1" s="2"/>
      <c r="C1" s="2"/>
      <c r="D1" s="2"/>
      <c r="E1" s="3"/>
      <c r="F1" s="2"/>
      <c r="G1" s="3"/>
    </row>
    <row r="2" spans="1:7" s="29" customFormat="1" ht="15.75">
      <c r="A2" s="27" t="s">
        <v>25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40756</v>
      </c>
      <c r="B8" s="13">
        <v>12.7</v>
      </c>
      <c r="C8" s="13">
        <v>19</v>
      </c>
      <c r="D8" s="13">
        <v>21.1</v>
      </c>
      <c r="E8" s="3">
        <f aca="true" t="shared" si="0" ref="E8:E38">(B8+C8+D8+D8)/4</f>
        <v>18.475</v>
      </c>
      <c r="F8" s="2">
        <f aca="true" t="shared" si="1" ref="F8:F38">IF(E8&gt;14.99,0,1)</f>
        <v>0</v>
      </c>
      <c r="G8" s="3">
        <f aca="true" t="shared" si="2" ref="G8:G37">IF(F8=0,0,20-E8)</f>
        <v>0</v>
      </c>
    </row>
    <row r="9" spans="1:7" ht="15.75">
      <c r="A9" s="12">
        <v>40757</v>
      </c>
      <c r="B9" s="13">
        <v>14.9</v>
      </c>
      <c r="C9" s="13">
        <v>25.6</v>
      </c>
      <c r="D9" s="13">
        <v>24.8</v>
      </c>
      <c r="E9" s="3">
        <f t="shared" si="0"/>
        <v>22.525</v>
      </c>
      <c r="F9" s="2">
        <f t="shared" si="1"/>
        <v>0</v>
      </c>
      <c r="G9" s="3">
        <f t="shared" si="2"/>
        <v>0</v>
      </c>
    </row>
    <row r="10" spans="1:7" ht="15.75">
      <c r="A10" s="12">
        <v>40758</v>
      </c>
      <c r="B10" s="13">
        <v>17.6</v>
      </c>
      <c r="C10" s="13">
        <v>20.7</v>
      </c>
      <c r="D10" s="13">
        <v>19.3</v>
      </c>
      <c r="E10" s="3">
        <f t="shared" si="0"/>
        <v>19.224999999999998</v>
      </c>
      <c r="F10" s="2">
        <f t="shared" si="1"/>
        <v>0</v>
      </c>
      <c r="G10" s="3">
        <f t="shared" si="2"/>
        <v>0</v>
      </c>
    </row>
    <row r="11" spans="1:7" ht="15.75">
      <c r="A11" s="12">
        <v>40759</v>
      </c>
      <c r="B11" s="13">
        <v>16.7</v>
      </c>
      <c r="C11" s="13">
        <v>20</v>
      </c>
      <c r="D11" s="13">
        <v>20</v>
      </c>
      <c r="E11" s="3">
        <f t="shared" si="0"/>
        <v>19.175</v>
      </c>
      <c r="F11" s="2">
        <f t="shared" si="1"/>
        <v>0</v>
      </c>
      <c r="G11" s="3">
        <f t="shared" si="2"/>
        <v>0</v>
      </c>
    </row>
    <row r="12" spans="1:7" ht="15.75">
      <c r="A12" s="12">
        <v>40760</v>
      </c>
      <c r="B12" s="13">
        <v>17.2</v>
      </c>
      <c r="C12" s="13">
        <v>22.7</v>
      </c>
      <c r="D12" s="13">
        <v>20.3</v>
      </c>
      <c r="E12" s="3">
        <f t="shared" si="0"/>
        <v>20.125</v>
      </c>
      <c r="F12" s="2">
        <f t="shared" si="1"/>
        <v>0</v>
      </c>
      <c r="G12" s="3">
        <f t="shared" si="2"/>
        <v>0</v>
      </c>
    </row>
    <row r="13" spans="1:7" ht="15.75">
      <c r="A13" s="12">
        <v>40761</v>
      </c>
      <c r="B13" s="20">
        <v>17.2</v>
      </c>
      <c r="C13" s="13">
        <v>19.5</v>
      </c>
      <c r="D13" s="13">
        <v>16.6</v>
      </c>
      <c r="E13" s="3">
        <f t="shared" si="0"/>
        <v>17.475</v>
      </c>
      <c r="F13" s="2">
        <f t="shared" si="1"/>
        <v>0</v>
      </c>
      <c r="G13" s="3">
        <f t="shared" si="2"/>
        <v>0</v>
      </c>
    </row>
    <row r="14" spans="1:7" ht="15.75">
      <c r="A14" s="12">
        <v>40762</v>
      </c>
      <c r="B14" s="13">
        <v>12.8</v>
      </c>
      <c r="C14" s="13">
        <v>17.8</v>
      </c>
      <c r="D14" s="13">
        <v>16.4</v>
      </c>
      <c r="E14" s="3">
        <f t="shared" si="0"/>
        <v>15.85</v>
      </c>
      <c r="F14" s="2">
        <f t="shared" si="1"/>
        <v>0</v>
      </c>
      <c r="G14" s="3">
        <f t="shared" si="2"/>
        <v>0</v>
      </c>
    </row>
    <row r="15" spans="1:7" ht="15.75">
      <c r="A15" s="12">
        <v>40763</v>
      </c>
      <c r="B15" s="13">
        <v>12</v>
      </c>
      <c r="C15" s="13">
        <v>14.7</v>
      </c>
      <c r="D15" s="13">
        <v>13.9</v>
      </c>
      <c r="E15" s="3">
        <f t="shared" si="0"/>
        <v>13.625</v>
      </c>
      <c r="F15" s="2">
        <f t="shared" si="1"/>
        <v>1</v>
      </c>
      <c r="G15" s="3">
        <f t="shared" si="2"/>
        <v>6.375</v>
      </c>
    </row>
    <row r="16" spans="1:7" ht="15.75">
      <c r="A16" s="12">
        <v>40764</v>
      </c>
      <c r="B16" s="13">
        <v>11.5</v>
      </c>
      <c r="C16" s="13">
        <v>14.9</v>
      </c>
      <c r="D16" s="13">
        <v>13.9</v>
      </c>
      <c r="E16" s="3">
        <f t="shared" si="0"/>
        <v>13.549999999999999</v>
      </c>
      <c r="F16" s="2">
        <f t="shared" si="1"/>
        <v>1</v>
      </c>
      <c r="G16" s="3">
        <f t="shared" si="2"/>
        <v>6.450000000000001</v>
      </c>
    </row>
    <row r="17" spans="1:7" ht="15.75">
      <c r="A17" s="12">
        <v>40765</v>
      </c>
      <c r="B17" s="13">
        <v>6.5</v>
      </c>
      <c r="C17" s="13">
        <v>17.2</v>
      </c>
      <c r="D17" s="13">
        <v>17</v>
      </c>
      <c r="E17" s="3">
        <f t="shared" si="0"/>
        <v>14.425</v>
      </c>
      <c r="F17" s="2">
        <f t="shared" si="1"/>
        <v>1</v>
      </c>
      <c r="G17" s="3">
        <f t="shared" si="2"/>
        <v>5.574999999999999</v>
      </c>
    </row>
    <row r="18" spans="1:7" ht="15.75">
      <c r="A18" s="12">
        <v>40766</v>
      </c>
      <c r="B18" s="13">
        <v>11.2</v>
      </c>
      <c r="C18" s="13">
        <v>22.1</v>
      </c>
      <c r="D18" s="13">
        <v>19.8</v>
      </c>
      <c r="E18" s="3">
        <f t="shared" si="0"/>
        <v>18.224999999999998</v>
      </c>
      <c r="F18" s="2">
        <f t="shared" si="1"/>
        <v>0</v>
      </c>
      <c r="G18" s="3">
        <f t="shared" si="2"/>
        <v>0</v>
      </c>
    </row>
    <row r="19" spans="1:7" ht="15.75">
      <c r="A19" s="12">
        <v>40767</v>
      </c>
      <c r="B19" s="13">
        <v>13.8</v>
      </c>
      <c r="C19" s="13">
        <v>18.8</v>
      </c>
      <c r="D19" s="13">
        <v>17.4</v>
      </c>
      <c r="E19" s="3">
        <f t="shared" si="0"/>
        <v>16.85</v>
      </c>
      <c r="F19" s="2">
        <f t="shared" si="1"/>
        <v>0</v>
      </c>
      <c r="G19" s="3">
        <f t="shared" si="2"/>
        <v>0</v>
      </c>
    </row>
    <row r="20" spans="1:7" ht="15.75">
      <c r="A20" s="12">
        <v>40768</v>
      </c>
      <c r="B20" s="13">
        <v>14.7</v>
      </c>
      <c r="C20" s="13">
        <v>20.4</v>
      </c>
      <c r="D20" s="13">
        <v>17.3</v>
      </c>
      <c r="E20" s="3">
        <f t="shared" si="0"/>
        <v>17.424999999999997</v>
      </c>
      <c r="F20" s="2">
        <f t="shared" si="1"/>
        <v>0</v>
      </c>
      <c r="G20" s="3">
        <f t="shared" si="2"/>
        <v>0</v>
      </c>
    </row>
    <row r="21" spans="1:7" ht="15.75">
      <c r="A21" s="12">
        <v>40769</v>
      </c>
      <c r="B21" s="13">
        <v>16.8</v>
      </c>
      <c r="C21" s="13">
        <v>18.4</v>
      </c>
      <c r="D21" s="13">
        <v>17.9</v>
      </c>
      <c r="E21" s="3">
        <f t="shared" si="0"/>
        <v>17.75</v>
      </c>
      <c r="F21" s="2">
        <f t="shared" si="1"/>
        <v>0</v>
      </c>
      <c r="G21" s="3">
        <f t="shared" si="2"/>
        <v>0</v>
      </c>
    </row>
    <row r="22" spans="1:7" ht="15.75">
      <c r="A22" s="12">
        <v>40770</v>
      </c>
      <c r="B22" s="13">
        <v>13.4</v>
      </c>
      <c r="C22" s="13">
        <v>21</v>
      </c>
      <c r="D22" s="13">
        <v>18.6</v>
      </c>
      <c r="E22" s="3">
        <f t="shared" si="0"/>
        <v>17.9</v>
      </c>
      <c r="F22" s="2">
        <f t="shared" si="1"/>
        <v>0</v>
      </c>
      <c r="G22" s="3">
        <f t="shared" si="2"/>
        <v>0</v>
      </c>
    </row>
    <row r="23" spans="1:7" ht="15.75">
      <c r="A23" s="12">
        <v>40771</v>
      </c>
      <c r="B23" s="13">
        <v>14.1</v>
      </c>
      <c r="C23" s="13">
        <v>22</v>
      </c>
      <c r="D23" s="13">
        <v>19.3</v>
      </c>
      <c r="E23" s="3">
        <f t="shared" si="0"/>
        <v>18.675</v>
      </c>
      <c r="F23" s="2">
        <f t="shared" si="1"/>
        <v>0</v>
      </c>
      <c r="G23" s="3">
        <f t="shared" si="2"/>
        <v>0</v>
      </c>
    </row>
    <row r="24" spans="1:7" ht="15.75">
      <c r="A24" s="12">
        <v>40772</v>
      </c>
      <c r="B24" s="13">
        <v>14.7</v>
      </c>
      <c r="C24" s="13">
        <v>24.9</v>
      </c>
      <c r="D24" s="13">
        <v>22.1</v>
      </c>
      <c r="E24" s="3">
        <f t="shared" si="0"/>
        <v>20.95</v>
      </c>
      <c r="F24" s="2">
        <f t="shared" si="1"/>
        <v>0</v>
      </c>
      <c r="G24" s="3">
        <f t="shared" si="2"/>
        <v>0</v>
      </c>
    </row>
    <row r="25" spans="1:7" ht="15.75">
      <c r="A25" s="12">
        <v>40773</v>
      </c>
      <c r="B25" s="13">
        <v>17</v>
      </c>
      <c r="C25" s="13">
        <v>26.6</v>
      </c>
      <c r="D25" s="13">
        <v>25.6</v>
      </c>
      <c r="E25" s="3">
        <f t="shared" si="0"/>
        <v>23.700000000000003</v>
      </c>
      <c r="F25" s="2">
        <f t="shared" si="1"/>
        <v>0</v>
      </c>
      <c r="G25" s="3">
        <f t="shared" si="2"/>
        <v>0</v>
      </c>
    </row>
    <row r="26" spans="1:7" ht="15.75">
      <c r="A26" s="12">
        <v>40774</v>
      </c>
      <c r="B26" s="13">
        <v>19.4</v>
      </c>
      <c r="C26" s="13">
        <v>20.6</v>
      </c>
      <c r="D26" s="13">
        <v>19.1</v>
      </c>
      <c r="E26" s="3">
        <f t="shared" si="0"/>
        <v>19.55</v>
      </c>
      <c r="F26" s="2">
        <f t="shared" si="1"/>
        <v>0</v>
      </c>
      <c r="G26" s="3">
        <f t="shared" si="2"/>
        <v>0</v>
      </c>
    </row>
    <row r="27" spans="1:7" ht="15.75">
      <c r="A27" s="12">
        <v>40775</v>
      </c>
      <c r="B27" s="13">
        <v>12.4</v>
      </c>
      <c r="C27" s="13">
        <v>23.7</v>
      </c>
      <c r="D27" s="13">
        <v>23.4</v>
      </c>
      <c r="E27" s="3">
        <f t="shared" si="0"/>
        <v>20.725</v>
      </c>
      <c r="F27" s="2">
        <f t="shared" si="1"/>
        <v>0</v>
      </c>
      <c r="G27" s="3">
        <f t="shared" si="2"/>
        <v>0</v>
      </c>
    </row>
    <row r="28" spans="1:7" ht="15.75">
      <c r="A28" s="12">
        <v>40776</v>
      </c>
      <c r="B28" s="13">
        <v>18.8</v>
      </c>
      <c r="C28" s="13">
        <v>25.4</v>
      </c>
      <c r="D28" s="13">
        <v>25.2</v>
      </c>
      <c r="E28" s="3">
        <f t="shared" si="0"/>
        <v>23.650000000000002</v>
      </c>
      <c r="F28" s="2">
        <f t="shared" si="1"/>
        <v>0</v>
      </c>
      <c r="G28" s="3">
        <f t="shared" si="2"/>
        <v>0</v>
      </c>
    </row>
    <row r="29" spans="1:7" ht="15.75">
      <c r="A29" s="12">
        <v>40777</v>
      </c>
      <c r="B29" s="13">
        <v>19.8</v>
      </c>
      <c r="C29" s="13">
        <v>27.8</v>
      </c>
      <c r="D29" s="13">
        <v>25.9</v>
      </c>
      <c r="E29" s="3">
        <f t="shared" si="0"/>
        <v>24.85</v>
      </c>
      <c r="F29" s="2">
        <f t="shared" si="1"/>
        <v>0</v>
      </c>
      <c r="G29" s="3">
        <f t="shared" si="2"/>
        <v>0</v>
      </c>
    </row>
    <row r="30" spans="1:7" ht="15.75">
      <c r="A30" s="12">
        <v>40778</v>
      </c>
      <c r="B30" s="13">
        <v>18.8</v>
      </c>
      <c r="C30" s="13">
        <v>28.8</v>
      </c>
      <c r="D30" s="13">
        <v>25.1</v>
      </c>
      <c r="E30" s="3">
        <f t="shared" si="0"/>
        <v>24.450000000000003</v>
      </c>
      <c r="F30" s="2">
        <f t="shared" si="1"/>
        <v>0</v>
      </c>
      <c r="G30" s="3">
        <f t="shared" si="2"/>
        <v>0</v>
      </c>
    </row>
    <row r="31" spans="1:7" ht="15.75">
      <c r="A31" s="12">
        <v>40779</v>
      </c>
      <c r="B31" s="13">
        <v>17.4</v>
      </c>
      <c r="C31" s="13">
        <v>18.8</v>
      </c>
      <c r="D31" s="13">
        <v>17.8</v>
      </c>
      <c r="E31" s="3">
        <f t="shared" si="0"/>
        <v>17.95</v>
      </c>
      <c r="F31" s="2">
        <f t="shared" si="1"/>
        <v>0</v>
      </c>
      <c r="G31" s="3">
        <f t="shared" si="2"/>
        <v>0</v>
      </c>
    </row>
    <row r="32" spans="1:7" ht="15.75">
      <c r="A32" s="12">
        <v>40780</v>
      </c>
      <c r="B32" s="13">
        <v>14.6</v>
      </c>
      <c r="C32" s="13">
        <v>23.7</v>
      </c>
      <c r="D32" s="13">
        <v>20.6</v>
      </c>
      <c r="E32" s="3">
        <f t="shared" si="0"/>
        <v>19.875</v>
      </c>
      <c r="F32" s="2">
        <f t="shared" si="1"/>
        <v>0</v>
      </c>
      <c r="G32" s="3">
        <f t="shared" si="2"/>
        <v>0</v>
      </c>
    </row>
    <row r="33" spans="1:7" ht="15.75">
      <c r="A33" s="12">
        <v>40781</v>
      </c>
      <c r="B33" s="13">
        <v>18</v>
      </c>
      <c r="C33" s="13">
        <v>24</v>
      </c>
      <c r="D33" s="13">
        <v>14.6</v>
      </c>
      <c r="E33" s="3">
        <f t="shared" si="0"/>
        <v>17.8</v>
      </c>
      <c r="F33" s="2">
        <f t="shared" si="1"/>
        <v>0</v>
      </c>
      <c r="G33" s="3">
        <f t="shared" si="2"/>
        <v>0</v>
      </c>
    </row>
    <row r="34" spans="1:7" ht="15.75">
      <c r="A34" s="12">
        <v>40782</v>
      </c>
      <c r="B34" s="13">
        <v>11.3</v>
      </c>
      <c r="C34" s="13">
        <v>14.6</v>
      </c>
      <c r="D34" s="13">
        <v>12.6</v>
      </c>
      <c r="E34" s="3">
        <f t="shared" si="0"/>
        <v>12.775</v>
      </c>
      <c r="F34" s="2">
        <f t="shared" si="1"/>
        <v>1</v>
      </c>
      <c r="G34" s="3">
        <f t="shared" si="2"/>
        <v>7.225</v>
      </c>
    </row>
    <row r="35" spans="1:7" ht="15.75">
      <c r="A35" s="12">
        <v>40783</v>
      </c>
      <c r="B35" s="13">
        <v>10.1</v>
      </c>
      <c r="C35" s="13">
        <v>16.5</v>
      </c>
      <c r="D35" s="13">
        <v>14.9</v>
      </c>
      <c r="E35" s="3">
        <f t="shared" si="0"/>
        <v>14.1</v>
      </c>
      <c r="F35" s="2">
        <f t="shared" si="1"/>
        <v>1</v>
      </c>
      <c r="G35" s="3">
        <f t="shared" si="2"/>
        <v>5.9</v>
      </c>
    </row>
    <row r="36" spans="1:7" ht="15.75">
      <c r="A36" s="12">
        <v>40784</v>
      </c>
      <c r="B36" s="13">
        <v>9.5</v>
      </c>
      <c r="C36" s="13">
        <v>15.1</v>
      </c>
      <c r="D36" s="13">
        <v>13.8</v>
      </c>
      <c r="E36" s="3">
        <f t="shared" si="0"/>
        <v>13.05</v>
      </c>
      <c r="F36" s="2">
        <f t="shared" si="1"/>
        <v>1</v>
      </c>
      <c r="G36" s="3">
        <f t="shared" si="2"/>
        <v>6.949999999999999</v>
      </c>
    </row>
    <row r="37" spans="1:7" ht="15.75">
      <c r="A37" s="12">
        <v>40785</v>
      </c>
      <c r="B37" s="13">
        <v>7.4</v>
      </c>
      <c r="C37" s="13">
        <v>17</v>
      </c>
      <c r="D37" s="13">
        <v>13.5</v>
      </c>
      <c r="E37" s="3">
        <f t="shared" si="0"/>
        <v>12.85</v>
      </c>
      <c r="F37" s="2">
        <f t="shared" si="1"/>
        <v>1</v>
      </c>
      <c r="G37" s="3">
        <f t="shared" si="2"/>
        <v>7.15</v>
      </c>
    </row>
    <row r="38" spans="1:7" ht="16.5" thickBot="1">
      <c r="A38" s="12">
        <v>40786</v>
      </c>
      <c r="B38" s="13">
        <v>9.1</v>
      </c>
      <c r="C38" s="13">
        <v>17.7</v>
      </c>
      <c r="D38" s="13">
        <v>15.1</v>
      </c>
      <c r="E38" s="3">
        <f t="shared" si="0"/>
        <v>14.25</v>
      </c>
      <c r="F38" s="2">
        <f t="shared" si="1"/>
        <v>1</v>
      </c>
      <c r="G38" s="3">
        <f>IF(F38=0,0,20-E38)</f>
        <v>5.75</v>
      </c>
    </row>
    <row r="39" spans="1:7" ht="16.5" thickTop="1">
      <c r="A39" s="8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14.238709677419356</v>
      </c>
      <c r="C40" s="13">
        <f>SUM(C8:C38)/31</f>
        <v>20.645161290322584</v>
      </c>
      <c r="D40" s="13">
        <f>SUM(D8:D38)/31</f>
        <v>18.803225806451614</v>
      </c>
      <c r="E40" s="3">
        <f>(B40+C40+D40+D40)/4</f>
        <v>18.122580645161293</v>
      </c>
      <c r="F40" s="2">
        <f>SUM(F8:F38)</f>
        <v>8</v>
      </c>
      <c r="G40" s="3">
        <f>SUM(G8:G38)</f>
        <v>51.37499999999999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51.37499999999999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6.421874999999999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8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13.578125</v>
      </c>
      <c r="F45" s="2"/>
      <c r="G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13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40452</v>
      </c>
      <c r="B8" s="13">
        <v>9.2</v>
      </c>
      <c r="C8" s="13">
        <v>12.3</v>
      </c>
      <c r="D8" s="13">
        <v>10.9</v>
      </c>
      <c r="E8" s="3">
        <f aca="true" t="shared" si="0" ref="E8:E38">(B8+C8+D8+D8)/4</f>
        <v>10.825</v>
      </c>
      <c r="F8" s="2">
        <f aca="true" t="shared" si="1" ref="F8:F38">IF(E8&gt;15,0,1)</f>
        <v>1</v>
      </c>
      <c r="G8" s="3">
        <f aca="true" t="shared" si="2" ref="G8:G38">IF(F8=0,0,20-E8)</f>
        <v>9.175</v>
      </c>
    </row>
    <row r="9" spans="1:7" ht="15.75">
      <c r="A9" s="12">
        <v>40453</v>
      </c>
      <c r="B9" s="13">
        <v>10.7</v>
      </c>
      <c r="C9" s="13">
        <v>13.5</v>
      </c>
      <c r="D9" s="13">
        <v>14.2</v>
      </c>
      <c r="E9" s="3">
        <f t="shared" si="0"/>
        <v>13.149999999999999</v>
      </c>
      <c r="F9" s="2">
        <f t="shared" si="1"/>
        <v>1</v>
      </c>
      <c r="G9" s="3">
        <f t="shared" si="2"/>
        <v>6.850000000000001</v>
      </c>
    </row>
    <row r="10" spans="1:7" ht="15.75">
      <c r="A10" s="12">
        <v>40454</v>
      </c>
      <c r="B10" s="13">
        <v>13</v>
      </c>
      <c r="C10" s="13">
        <v>21.2</v>
      </c>
      <c r="D10" s="13">
        <v>17.2</v>
      </c>
      <c r="E10" s="3">
        <f t="shared" si="0"/>
        <v>17.150000000000002</v>
      </c>
      <c r="F10" s="2">
        <f t="shared" si="1"/>
        <v>0</v>
      </c>
      <c r="G10" s="3">
        <f t="shared" si="2"/>
        <v>0</v>
      </c>
    </row>
    <row r="11" spans="1:7" ht="15.75">
      <c r="A11" s="12">
        <v>40455</v>
      </c>
      <c r="B11" s="13">
        <v>14.4</v>
      </c>
      <c r="C11" s="13">
        <v>19.4</v>
      </c>
      <c r="D11" s="13">
        <v>14.9</v>
      </c>
      <c r="E11" s="3">
        <f t="shared" si="0"/>
        <v>15.899999999999999</v>
      </c>
      <c r="F11" s="2">
        <f t="shared" si="1"/>
        <v>0</v>
      </c>
      <c r="G11" s="3">
        <f t="shared" si="2"/>
        <v>0</v>
      </c>
    </row>
    <row r="12" spans="1:7" ht="15.75">
      <c r="A12" s="12">
        <v>40456</v>
      </c>
      <c r="B12" s="13">
        <v>13.6</v>
      </c>
      <c r="C12" s="13">
        <v>14.4</v>
      </c>
      <c r="D12" s="13">
        <v>13.3</v>
      </c>
      <c r="E12" s="3">
        <f t="shared" si="0"/>
        <v>13.649999999999999</v>
      </c>
      <c r="F12" s="2">
        <f t="shared" si="1"/>
        <v>1</v>
      </c>
      <c r="G12" s="3">
        <f t="shared" si="2"/>
        <v>6.350000000000001</v>
      </c>
    </row>
    <row r="13" spans="1:7" ht="15.75">
      <c r="A13" s="12">
        <v>40457</v>
      </c>
      <c r="B13" s="20">
        <v>11</v>
      </c>
      <c r="C13" s="13">
        <v>18.6</v>
      </c>
      <c r="D13" s="13">
        <v>15</v>
      </c>
      <c r="E13" s="3">
        <f t="shared" si="0"/>
        <v>14.9</v>
      </c>
      <c r="F13" s="2">
        <f t="shared" si="1"/>
        <v>1</v>
      </c>
      <c r="G13" s="3">
        <f t="shared" si="2"/>
        <v>5.1</v>
      </c>
    </row>
    <row r="14" spans="1:7" ht="15.75">
      <c r="A14" s="12">
        <v>40458</v>
      </c>
      <c r="B14" s="13">
        <v>13.1</v>
      </c>
      <c r="C14" s="13">
        <v>19.4</v>
      </c>
      <c r="D14" s="13">
        <v>12.2</v>
      </c>
      <c r="E14" s="3">
        <f t="shared" si="0"/>
        <v>14.225000000000001</v>
      </c>
      <c r="F14" s="2">
        <f t="shared" si="1"/>
        <v>1</v>
      </c>
      <c r="G14" s="3">
        <f t="shared" si="2"/>
        <v>5.774999999999999</v>
      </c>
    </row>
    <row r="15" spans="1:7" ht="15.75">
      <c r="A15" s="12">
        <v>40459</v>
      </c>
      <c r="B15" s="13">
        <v>12.1</v>
      </c>
      <c r="C15" s="13">
        <v>17.3</v>
      </c>
      <c r="D15" s="13">
        <v>11.9</v>
      </c>
      <c r="E15" s="3">
        <f t="shared" si="0"/>
        <v>13.299999999999999</v>
      </c>
      <c r="F15" s="2">
        <f t="shared" si="1"/>
        <v>1</v>
      </c>
      <c r="G15" s="3">
        <f t="shared" si="2"/>
        <v>6.700000000000001</v>
      </c>
    </row>
    <row r="16" spans="1:7" ht="15.75">
      <c r="A16" s="12">
        <v>40460</v>
      </c>
      <c r="B16" s="13">
        <v>9.5</v>
      </c>
      <c r="C16" s="13">
        <v>17.3</v>
      </c>
      <c r="D16" s="13">
        <v>11.1</v>
      </c>
      <c r="E16" s="3">
        <f t="shared" si="0"/>
        <v>12.25</v>
      </c>
      <c r="F16" s="2">
        <f t="shared" si="1"/>
        <v>1</v>
      </c>
      <c r="G16" s="3">
        <f t="shared" si="2"/>
        <v>7.75</v>
      </c>
    </row>
    <row r="17" spans="1:7" ht="15.75">
      <c r="A17" s="12">
        <v>40461</v>
      </c>
      <c r="B17" s="13">
        <v>7.6</v>
      </c>
      <c r="C17" s="13">
        <v>18.1</v>
      </c>
      <c r="D17" s="13">
        <v>12.4</v>
      </c>
      <c r="E17" s="3">
        <f t="shared" si="0"/>
        <v>12.625</v>
      </c>
      <c r="F17" s="2">
        <f t="shared" si="1"/>
        <v>1</v>
      </c>
      <c r="G17" s="3">
        <f t="shared" si="2"/>
        <v>7.375</v>
      </c>
    </row>
    <row r="18" spans="1:7" ht="15.75">
      <c r="A18" s="12">
        <v>40462</v>
      </c>
      <c r="B18" s="13">
        <v>6.7</v>
      </c>
      <c r="C18" s="13">
        <v>17</v>
      </c>
      <c r="D18" s="13">
        <v>11.8</v>
      </c>
      <c r="E18" s="3">
        <f t="shared" si="0"/>
        <v>11.825</v>
      </c>
      <c r="F18" s="2">
        <f t="shared" si="1"/>
        <v>1</v>
      </c>
      <c r="G18" s="3">
        <f t="shared" si="2"/>
        <v>8.175</v>
      </c>
    </row>
    <row r="19" spans="1:7" ht="15.75">
      <c r="A19" s="12">
        <v>40463</v>
      </c>
      <c r="B19" s="13">
        <v>6.1</v>
      </c>
      <c r="C19" s="13">
        <v>15.7</v>
      </c>
      <c r="D19" s="13">
        <v>9.5</v>
      </c>
      <c r="E19" s="3">
        <f t="shared" si="0"/>
        <v>10.2</v>
      </c>
      <c r="F19" s="2">
        <f t="shared" si="1"/>
        <v>1</v>
      </c>
      <c r="G19" s="3">
        <f t="shared" si="2"/>
        <v>9.8</v>
      </c>
    </row>
    <row r="20" spans="1:7" ht="15.75">
      <c r="A20" s="12">
        <v>40464</v>
      </c>
      <c r="B20" s="13">
        <v>2</v>
      </c>
      <c r="C20" s="13">
        <v>10.8</v>
      </c>
      <c r="D20" s="13">
        <v>5.4</v>
      </c>
      <c r="E20" s="3">
        <f t="shared" si="0"/>
        <v>5.9</v>
      </c>
      <c r="F20" s="2">
        <f t="shared" si="1"/>
        <v>1</v>
      </c>
      <c r="G20" s="3">
        <f t="shared" si="2"/>
        <v>14.1</v>
      </c>
    </row>
    <row r="21" spans="1:7" ht="15.75">
      <c r="A21" s="12">
        <v>40465</v>
      </c>
      <c r="B21" s="13">
        <v>3.8</v>
      </c>
      <c r="C21" s="13">
        <v>12.2</v>
      </c>
      <c r="D21" s="13">
        <v>6.8</v>
      </c>
      <c r="E21" s="3">
        <f t="shared" si="0"/>
        <v>7.4</v>
      </c>
      <c r="F21" s="2">
        <f t="shared" si="1"/>
        <v>1</v>
      </c>
      <c r="G21" s="3">
        <f t="shared" si="2"/>
        <v>12.6</v>
      </c>
    </row>
    <row r="22" spans="1:7" ht="15.75">
      <c r="A22" s="12">
        <v>40466</v>
      </c>
      <c r="B22" s="13">
        <v>7.4</v>
      </c>
      <c r="C22" s="13">
        <v>9.3</v>
      </c>
      <c r="D22" s="13">
        <v>8.2</v>
      </c>
      <c r="E22" s="3">
        <f t="shared" si="0"/>
        <v>8.275</v>
      </c>
      <c r="F22" s="2">
        <f t="shared" si="1"/>
        <v>1</v>
      </c>
      <c r="G22" s="3">
        <f t="shared" si="2"/>
        <v>11.725</v>
      </c>
    </row>
    <row r="23" spans="1:7" ht="15.75">
      <c r="A23" s="12">
        <v>40467</v>
      </c>
      <c r="B23" s="13">
        <v>6.8</v>
      </c>
      <c r="C23" s="13">
        <v>9.6</v>
      </c>
      <c r="D23" s="13">
        <v>4.8</v>
      </c>
      <c r="E23" s="3">
        <f t="shared" si="0"/>
        <v>6.5</v>
      </c>
      <c r="F23" s="2">
        <f t="shared" si="1"/>
        <v>1</v>
      </c>
      <c r="G23" s="3">
        <f t="shared" si="2"/>
        <v>13.5</v>
      </c>
    </row>
    <row r="24" spans="1:7" ht="15.75">
      <c r="A24" s="12">
        <v>40468</v>
      </c>
      <c r="B24" s="13">
        <v>4.7</v>
      </c>
      <c r="C24" s="13">
        <v>6.1</v>
      </c>
      <c r="D24" s="13">
        <v>5.1</v>
      </c>
      <c r="E24" s="3">
        <f t="shared" si="0"/>
        <v>5.25</v>
      </c>
      <c r="F24" s="2">
        <f t="shared" si="1"/>
        <v>1</v>
      </c>
      <c r="G24" s="3">
        <f t="shared" si="2"/>
        <v>14.75</v>
      </c>
    </row>
    <row r="25" spans="1:7" ht="15.75">
      <c r="A25" s="12">
        <v>40469</v>
      </c>
      <c r="B25" s="13">
        <v>4.6</v>
      </c>
      <c r="C25" s="13">
        <v>5.9</v>
      </c>
      <c r="D25" s="13">
        <v>2.6</v>
      </c>
      <c r="E25" s="3">
        <f t="shared" si="0"/>
        <v>3.925</v>
      </c>
      <c r="F25" s="2">
        <f t="shared" si="1"/>
        <v>1</v>
      </c>
      <c r="G25" s="3">
        <f t="shared" si="2"/>
        <v>16.075</v>
      </c>
    </row>
    <row r="26" spans="1:7" ht="15.75">
      <c r="A26" s="12">
        <v>40470</v>
      </c>
      <c r="B26" s="13">
        <v>4.6</v>
      </c>
      <c r="C26" s="13">
        <v>8.8</v>
      </c>
      <c r="D26" s="13">
        <v>5.3</v>
      </c>
      <c r="E26" s="3">
        <f t="shared" si="0"/>
        <v>6</v>
      </c>
      <c r="F26" s="2">
        <f t="shared" si="1"/>
        <v>1</v>
      </c>
      <c r="G26" s="3">
        <f t="shared" si="2"/>
        <v>14</v>
      </c>
    </row>
    <row r="27" spans="1:7" ht="15.75">
      <c r="A27" s="12">
        <v>40471</v>
      </c>
      <c r="B27" s="13">
        <v>3.9</v>
      </c>
      <c r="C27" s="13">
        <v>8</v>
      </c>
      <c r="D27" s="13">
        <v>2.9</v>
      </c>
      <c r="E27" s="3">
        <f t="shared" si="0"/>
        <v>4.425</v>
      </c>
      <c r="F27" s="2">
        <f t="shared" si="1"/>
        <v>1</v>
      </c>
      <c r="G27" s="3">
        <f t="shared" si="2"/>
        <v>15.575</v>
      </c>
    </row>
    <row r="28" spans="1:7" ht="15.75">
      <c r="A28" s="12">
        <v>40472</v>
      </c>
      <c r="B28" s="13">
        <v>0.6</v>
      </c>
      <c r="C28" s="13">
        <v>7</v>
      </c>
      <c r="D28" s="13">
        <v>0.9</v>
      </c>
      <c r="E28" s="3">
        <f t="shared" si="0"/>
        <v>2.35</v>
      </c>
      <c r="F28" s="2">
        <f t="shared" si="1"/>
        <v>1</v>
      </c>
      <c r="G28" s="3">
        <f t="shared" si="2"/>
        <v>17.65</v>
      </c>
    </row>
    <row r="29" spans="1:7" ht="15.75">
      <c r="A29" s="12">
        <v>40473</v>
      </c>
      <c r="B29" s="13">
        <v>-1.5</v>
      </c>
      <c r="C29" s="13">
        <v>3.3</v>
      </c>
      <c r="D29" s="13">
        <v>1.4</v>
      </c>
      <c r="E29" s="3">
        <f t="shared" si="0"/>
        <v>1.15</v>
      </c>
      <c r="F29" s="2">
        <f t="shared" si="1"/>
        <v>1</v>
      </c>
      <c r="G29" s="3">
        <f t="shared" si="2"/>
        <v>18.85</v>
      </c>
    </row>
    <row r="30" spans="1:7" ht="15.75">
      <c r="A30" s="12">
        <v>40474</v>
      </c>
      <c r="B30" s="13">
        <v>-1</v>
      </c>
      <c r="C30" s="13">
        <v>4.5</v>
      </c>
      <c r="D30" s="13">
        <v>6.2</v>
      </c>
      <c r="E30" s="3">
        <f t="shared" si="0"/>
        <v>3.9749999999999996</v>
      </c>
      <c r="F30" s="2">
        <f t="shared" si="1"/>
        <v>1</v>
      </c>
      <c r="G30" s="3">
        <f t="shared" si="2"/>
        <v>16.025</v>
      </c>
    </row>
    <row r="31" spans="1:9" ht="15.75">
      <c r="A31" s="12">
        <v>40475</v>
      </c>
      <c r="B31" s="13">
        <v>5.8</v>
      </c>
      <c r="C31" s="13">
        <v>9.5</v>
      </c>
      <c r="D31" s="13">
        <v>4.2</v>
      </c>
      <c r="E31" s="3">
        <f t="shared" si="0"/>
        <v>5.925</v>
      </c>
      <c r="F31" s="2">
        <f t="shared" si="1"/>
        <v>1</v>
      </c>
      <c r="G31" s="3">
        <f t="shared" si="2"/>
        <v>14.075</v>
      </c>
      <c r="I31" t="s">
        <v>23</v>
      </c>
    </row>
    <row r="32" spans="1:7" ht="15.75">
      <c r="A32" s="12">
        <v>40476</v>
      </c>
      <c r="B32" s="13">
        <v>1.9</v>
      </c>
      <c r="C32" s="13">
        <v>8.9</v>
      </c>
      <c r="D32" s="13">
        <v>4.1</v>
      </c>
      <c r="E32" s="3">
        <f t="shared" si="0"/>
        <v>4.75</v>
      </c>
      <c r="F32" s="2">
        <f t="shared" si="1"/>
        <v>1</v>
      </c>
      <c r="G32" s="3">
        <f t="shared" si="2"/>
        <v>15.25</v>
      </c>
    </row>
    <row r="33" spans="1:7" ht="15.75">
      <c r="A33" s="12">
        <v>40477</v>
      </c>
      <c r="B33" s="13">
        <v>1.1</v>
      </c>
      <c r="C33" s="13">
        <v>8.1</v>
      </c>
      <c r="D33" s="13">
        <v>6.1</v>
      </c>
      <c r="E33" s="3">
        <f t="shared" si="0"/>
        <v>5.35</v>
      </c>
      <c r="F33" s="2">
        <f t="shared" si="1"/>
        <v>1</v>
      </c>
      <c r="G33" s="3">
        <f t="shared" si="2"/>
        <v>14.65</v>
      </c>
    </row>
    <row r="34" spans="1:7" ht="15.75">
      <c r="A34" s="12">
        <v>40478</v>
      </c>
      <c r="B34" s="13">
        <v>4</v>
      </c>
      <c r="C34" s="13">
        <v>9.9</v>
      </c>
      <c r="D34" s="13">
        <v>7.3</v>
      </c>
      <c r="E34" s="3">
        <f t="shared" si="0"/>
        <v>7.125</v>
      </c>
      <c r="F34" s="2">
        <f t="shared" si="1"/>
        <v>1</v>
      </c>
      <c r="G34" s="3">
        <f t="shared" si="2"/>
        <v>12.875</v>
      </c>
    </row>
    <row r="35" spans="1:7" ht="15.75">
      <c r="A35" s="12">
        <v>40479</v>
      </c>
      <c r="B35" s="13">
        <v>5.5</v>
      </c>
      <c r="C35" s="13">
        <v>8</v>
      </c>
      <c r="D35" s="13">
        <v>7.4</v>
      </c>
      <c r="E35" s="3">
        <f t="shared" si="0"/>
        <v>7.074999999999999</v>
      </c>
      <c r="F35" s="2">
        <f t="shared" si="1"/>
        <v>1</v>
      </c>
      <c r="G35" s="3">
        <f t="shared" si="2"/>
        <v>12.925</v>
      </c>
    </row>
    <row r="36" spans="1:7" ht="15.75">
      <c r="A36" s="12">
        <v>40480</v>
      </c>
      <c r="B36" s="13">
        <v>5.1</v>
      </c>
      <c r="C36" s="13">
        <v>13.1</v>
      </c>
      <c r="D36" s="13">
        <v>11.8</v>
      </c>
      <c r="E36" s="3">
        <f t="shared" si="0"/>
        <v>10.45</v>
      </c>
      <c r="F36" s="2">
        <f t="shared" si="1"/>
        <v>1</v>
      </c>
      <c r="G36" s="3">
        <f t="shared" si="2"/>
        <v>9.55</v>
      </c>
    </row>
    <row r="37" spans="1:7" ht="15.75">
      <c r="A37" s="12">
        <v>40481</v>
      </c>
      <c r="B37" s="13">
        <v>10.1</v>
      </c>
      <c r="C37" s="13">
        <v>11.5</v>
      </c>
      <c r="D37" s="13">
        <v>7.3</v>
      </c>
      <c r="E37" s="3">
        <f t="shared" si="0"/>
        <v>9.05</v>
      </c>
      <c r="F37" s="2">
        <f t="shared" si="1"/>
        <v>1</v>
      </c>
      <c r="G37" s="3">
        <f t="shared" si="2"/>
        <v>10.95</v>
      </c>
    </row>
    <row r="38" spans="1:7" ht="16.5" thickBot="1">
      <c r="A38" s="12">
        <v>40482</v>
      </c>
      <c r="B38" s="13">
        <v>8.4</v>
      </c>
      <c r="C38" s="13">
        <v>13.2</v>
      </c>
      <c r="D38" s="13">
        <v>10.3</v>
      </c>
      <c r="E38" s="3">
        <f t="shared" si="0"/>
        <v>10.55</v>
      </c>
      <c r="F38" s="2">
        <f t="shared" si="1"/>
        <v>1</v>
      </c>
      <c r="G38" s="3">
        <f t="shared" si="2"/>
        <v>9.45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6.606451612903226</v>
      </c>
      <c r="C40" s="13">
        <f>SUM(C8:C38)/31</f>
        <v>11.996774193548388</v>
      </c>
      <c r="D40" s="13">
        <f>SUM(D8:D38)/31</f>
        <v>8.467741935483874</v>
      </c>
      <c r="E40" s="3">
        <f>(B40+C40+D40+D40)/4</f>
        <v>8.88467741935484</v>
      </c>
      <c r="F40" s="2">
        <f>SUM(F8:F38)</f>
        <v>29</v>
      </c>
      <c r="G40" s="3">
        <f>SUM(G8:G38)</f>
        <v>337.6249999999999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337.6249999999999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11.642241379310342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29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8.357758620689658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14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40483</v>
      </c>
      <c r="B9" s="13">
        <v>8.7</v>
      </c>
      <c r="C9" s="13">
        <v>14.9</v>
      </c>
      <c r="D9" s="13">
        <v>7.3</v>
      </c>
      <c r="E9" s="7">
        <f aca="true" t="shared" si="0" ref="E9:E40">(B9+C9+D9+D9)/4</f>
        <v>9.55</v>
      </c>
      <c r="F9" s="2">
        <f aca="true" t="shared" si="1" ref="F9:F38">IF(E9&gt;15,0,1)</f>
        <v>1</v>
      </c>
      <c r="G9" s="3">
        <f aca="true" t="shared" si="2" ref="G9:G38">IF(F9=0,0,20-E9)</f>
        <v>10.45</v>
      </c>
    </row>
    <row r="10" spans="1:7" ht="15.75">
      <c r="A10" s="12">
        <v>40484</v>
      </c>
      <c r="B10" s="13">
        <v>6.9</v>
      </c>
      <c r="C10" s="13">
        <v>11</v>
      </c>
      <c r="D10" s="13">
        <v>9.1</v>
      </c>
      <c r="E10" s="7">
        <f t="shared" si="0"/>
        <v>9.025</v>
      </c>
      <c r="F10" s="2">
        <f t="shared" si="1"/>
        <v>1</v>
      </c>
      <c r="G10" s="3">
        <f t="shared" si="2"/>
        <v>10.975</v>
      </c>
    </row>
    <row r="11" spans="1:7" ht="15.75">
      <c r="A11" s="12">
        <v>40485</v>
      </c>
      <c r="B11" s="13">
        <v>10.8</v>
      </c>
      <c r="C11" s="13">
        <v>10.9</v>
      </c>
      <c r="D11" s="13">
        <v>11.8</v>
      </c>
      <c r="E11" s="7">
        <f t="shared" si="0"/>
        <v>11.325</v>
      </c>
      <c r="F11" s="2">
        <f t="shared" si="1"/>
        <v>1</v>
      </c>
      <c r="G11" s="3">
        <f t="shared" si="2"/>
        <v>8.675</v>
      </c>
    </row>
    <row r="12" spans="1:7" ht="15.75">
      <c r="A12" s="12">
        <v>40486</v>
      </c>
      <c r="B12" s="13">
        <v>13.3</v>
      </c>
      <c r="C12" s="13">
        <v>15.1</v>
      </c>
      <c r="D12" s="13">
        <v>13.1</v>
      </c>
      <c r="E12" s="7">
        <f t="shared" si="0"/>
        <v>13.65</v>
      </c>
      <c r="F12" s="2">
        <f t="shared" si="1"/>
        <v>1</v>
      </c>
      <c r="G12" s="3">
        <f t="shared" si="2"/>
        <v>6.35</v>
      </c>
    </row>
    <row r="13" spans="1:7" ht="15.75">
      <c r="A13" s="12">
        <v>40487</v>
      </c>
      <c r="B13" s="13">
        <v>11</v>
      </c>
      <c r="C13" s="13">
        <v>12.9</v>
      </c>
      <c r="D13" s="13">
        <v>11.9</v>
      </c>
      <c r="E13" s="7">
        <f t="shared" si="0"/>
        <v>11.924999999999999</v>
      </c>
      <c r="F13" s="2">
        <f t="shared" si="1"/>
        <v>1</v>
      </c>
      <c r="G13" s="3">
        <f t="shared" si="2"/>
        <v>8.075000000000001</v>
      </c>
    </row>
    <row r="14" spans="1:7" ht="15.75">
      <c r="A14" s="12">
        <v>40488</v>
      </c>
      <c r="B14" s="13">
        <v>10</v>
      </c>
      <c r="C14" s="13">
        <v>9.1</v>
      </c>
      <c r="D14" s="13">
        <v>7.6</v>
      </c>
      <c r="E14" s="7">
        <f t="shared" si="0"/>
        <v>8.575000000000001</v>
      </c>
      <c r="F14" s="2">
        <f t="shared" si="1"/>
        <v>1</v>
      </c>
      <c r="G14" s="3">
        <f t="shared" si="2"/>
        <v>11.424999999999999</v>
      </c>
    </row>
    <row r="15" spans="1:7" ht="15.75">
      <c r="A15" s="12">
        <v>40489</v>
      </c>
      <c r="B15" s="13">
        <v>5.8</v>
      </c>
      <c r="C15" s="13">
        <v>6.9</v>
      </c>
      <c r="D15" s="13">
        <v>4.3</v>
      </c>
      <c r="E15" s="7">
        <f t="shared" si="0"/>
        <v>5.325</v>
      </c>
      <c r="F15" s="2">
        <f t="shared" si="1"/>
        <v>1</v>
      </c>
      <c r="G15" s="3">
        <f t="shared" si="2"/>
        <v>14.675</v>
      </c>
    </row>
    <row r="16" spans="1:7" ht="15.75">
      <c r="A16" s="12">
        <v>40490</v>
      </c>
      <c r="B16" s="13">
        <v>3.6</v>
      </c>
      <c r="C16" s="13">
        <v>3.9</v>
      </c>
      <c r="D16" s="13">
        <v>2.4</v>
      </c>
      <c r="E16" s="7">
        <f t="shared" si="0"/>
        <v>3.075</v>
      </c>
      <c r="F16" s="2">
        <f t="shared" si="1"/>
        <v>1</v>
      </c>
      <c r="G16" s="3">
        <f t="shared" si="2"/>
        <v>16.925</v>
      </c>
    </row>
    <row r="17" spans="1:7" ht="15.75">
      <c r="A17" s="12">
        <v>40491</v>
      </c>
      <c r="B17" s="13">
        <v>4.9</v>
      </c>
      <c r="C17" s="13">
        <v>7</v>
      </c>
      <c r="D17" s="13">
        <v>6.7</v>
      </c>
      <c r="E17" s="7">
        <f t="shared" si="0"/>
        <v>6.325</v>
      </c>
      <c r="F17" s="2">
        <f t="shared" si="1"/>
        <v>1</v>
      </c>
      <c r="G17" s="3">
        <f t="shared" si="2"/>
        <v>13.675</v>
      </c>
    </row>
    <row r="18" spans="1:7" ht="15.75">
      <c r="A18" s="12">
        <v>40492</v>
      </c>
      <c r="B18" s="13">
        <v>6</v>
      </c>
      <c r="C18" s="13">
        <v>5.7</v>
      </c>
      <c r="D18" s="13">
        <v>3.8</v>
      </c>
      <c r="E18" s="7">
        <f t="shared" si="0"/>
        <v>4.825</v>
      </c>
      <c r="F18" s="2">
        <f t="shared" si="1"/>
        <v>1</v>
      </c>
      <c r="G18" s="3">
        <f t="shared" si="2"/>
        <v>15.175</v>
      </c>
    </row>
    <row r="19" spans="1:7" ht="15.75">
      <c r="A19" s="12">
        <v>40493</v>
      </c>
      <c r="B19" s="13">
        <v>1.9</v>
      </c>
      <c r="C19" s="13">
        <v>4.9</v>
      </c>
      <c r="D19" s="13">
        <v>9</v>
      </c>
      <c r="E19" s="7">
        <f t="shared" si="0"/>
        <v>6.2</v>
      </c>
      <c r="F19" s="2">
        <f t="shared" si="1"/>
        <v>1</v>
      </c>
      <c r="G19" s="3">
        <f t="shared" si="2"/>
        <v>13.8</v>
      </c>
    </row>
    <row r="20" spans="1:7" ht="15.75">
      <c r="A20" s="12">
        <v>40494</v>
      </c>
      <c r="B20" s="13">
        <v>8.8</v>
      </c>
      <c r="C20" s="13">
        <v>9.8</v>
      </c>
      <c r="D20" s="13">
        <v>11.5</v>
      </c>
      <c r="E20" s="7">
        <f t="shared" si="0"/>
        <v>10.4</v>
      </c>
      <c r="F20" s="2">
        <f t="shared" si="1"/>
        <v>1</v>
      </c>
      <c r="G20" s="3">
        <f t="shared" si="2"/>
        <v>9.6</v>
      </c>
    </row>
    <row r="21" spans="1:7" ht="15.75">
      <c r="A21" s="12">
        <v>40495</v>
      </c>
      <c r="B21" s="13">
        <v>11.8</v>
      </c>
      <c r="C21" s="13">
        <v>12.6</v>
      </c>
      <c r="D21" s="13">
        <v>13.4</v>
      </c>
      <c r="E21" s="7">
        <f t="shared" si="0"/>
        <v>12.799999999999999</v>
      </c>
      <c r="F21" s="2">
        <f t="shared" si="1"/>
        <v>1</v>
      </c>
      <c r="G21" s="3">
        <f t="shared" si="2"/>
        <v>7.200000000000001</v>
      </c>
    </row>
    <row r="22" spans="1:7" ht="15.75">
      <c r="A22" s="12">
        <v>40496</v>
      </c>
      <c r="B22" s="13">
        <v>11.6</v>
      </c>
      <c r="C22" s="13">
        <v>15</v>
      </c>
      <c r="D22" s="13">
        <v>10.6</v>
      </c>
      <c r="E22" s="7">
        <f t="shared" si="0"/>
        <v>11.950000000000001</v>
      </c>
      <c r="F22" s="2">
        <f t="shared" si="1"/>
        <v>1</v>
      </c>
      <c r="G22" s="3">
        <f t="shared" si="2"/>
        <v>8.049999999999999</v>
      </c>
    </row>
    <row r="23" spans="1:7" ht="15.75">
      <c r="A23" s="12">
        <v>40497</v>
      </c>
      <c r="B23" s="13">
        <v>7.6</v>
      </c>
      <c r="C23" s="13">
        <v>8.5</v>
      </c>
      <c r="D23" s="13">
        <v>6.5</v>
      </c>
      <c r="E23" s="7">
        <f t="shared" si="0"/>
        <v>7.275</v>
      </c>
      <c r="F23" s="2">
        <f t="shared" si="1"/>
        <v>1</v>
      </c>
      <c r="G23" s="3">
        <f t="shared" si="2"/>
        <v>12.725</v>
      </c>
    </row>
    <row r="24" spans="1:7" ht="15.75">
      <c r="A24" s="12">
        <v>40498</v>
      </c>
      <c r="B24" s="13">
        <v>3.4</v>
      </c>
      <c r="C24" s="13">
        <v>7.1</v>
      </c>
      <c r="D24" s="13">
        <v>2.1</v>
      </c>
      <c r="E24" s="7">
        <f t="shared" si="0"/>
        <v>3.675</v>
      </c>
      <c r="F24" s="2">
        <f t="shared" si="1"/>
        <v>1</v>
      </c>
      <c r="G24" s="3">
        <f t="shared" si="2"/>
        <v>16.325</v>
      </c>
    </row>
    <row r="25" spans="1:7" ht="15.75">
      <c r="A25" s="12">
        <v>40499</v>
      </c>
      <c r="B25" s="13">
        <v>3.4</v>
      </c>
      <c r="C25" s="13">
        <v>3.8</v>
      </c>
      <c r="D25" s="13">
        <v>2.9</v>
      </c>
      <c r="E25" s="7">
        <f t="shared" si="0"/>
        <v>3.25</v>
      </c>
      <c r="F25" s="2">
        <f t="shared" si="1"/>
        <v>1</v>
      </c>
      <c r="G25" s="3">
        <f t="shared" si="2"/>
        <v>16.75</v>
      </c>
    </row>
    <row r="26" spans="1:7" ht="15.75">
      <c r="A26" s="12">
        <v>40500</v>
      </c>
      <c r="B26" s="13">
        <v>2.9</v>
      </c>
      <c r="C26" s="13">
        <v>4.5</v>
      </c>
      <c r="D26" s="13">
        <v>4</v>
      </c>
      <c r="E26" s="7">
        <f t="shared" si="0"/>
        <v>3.85</v>
      </c>
      <c r="F26" s="2">
        <f t="shared" si="1"/>
        <v>1</v>
      </c>
      <c r="G26" s="3">
        <f t="shared" si="2"/>
        <v>16.15</v>
      </c>
    </row>
    <row r="27" spans="1:7" ht="15.75">
      <c r="A27" s="12">
        <v>40501</v>
      </c>
      <c r="B27" s="13">
        <v>4.3</v>
      </c>
      <c r="C27" s="13">
        <v>6.1</v>
      </c>
      <c r="D27" s="13">
        <v>4.5</v>
      </c>
      <c r="E27" s="7">
        <f t="shared" si="0"/>
        <v>4.85</v>
      </c>
      <c r="F27" s="2">
        <f t="shared" si="1"/>
        <v>1</v>
      </c>
      <c r="G27" s="3">
        <f t="shared" si="2"/>
        <v>15.15</v>
      </c>
    </row>
    <row r="28" spans="1:7" ht="15.75">
      <c r="A28" s="12">
        <v>40502</v>
      </c>
      <c r="B28" s="13">
        <v>4.1</v>
      </c>
      <c r="C28" s="13">
        <v>5.5</v>
      </c>
      <c r="D28" s="13">
        <v>4.2</v>
      </c>
      <c r="E28" s="7">
        <f t="shared" si="0"/>
        <v>4.5</v>
      </c>
      <c r="F28" s="2">
        <f t="shared" si="1"/>
        <v>1</v>
      </c>
      <c r="G28" s="3">
        <f t="shared" si="2"/>
        <v>15.5</v>
      </c>
    </row>
    <row r="29" spans="1:7" ht="15.75">
      <c r="A29" s="12">
        <v>40503</v>
      </c>
      <c r="B29" s="13">
        <v>2.1</v>
      </c>
      <c r="C29" s="13">
        <v>3.7</v>
      </c>
      <c r="D29" s="13">
        <v>2</v>
      </c>
      <c r="E29" s="7">
        <f t="shared" si="0"/>
        <v>2.45</v>
      </c>
      <c r="F29" s="2">
        <f t="shared" si="1"/>
        <v>1</v>
      </c>
      <c r="G29" s="3">
        <f t="shared" si="2"/>
        <v>17.55</v>
      </c>
    </row>
    <row r="30" spans="1:7" ht="15.75">
      <c r="A30" s="12">
        <v>40504</v>
      </c>
      <c r="B30" s="13">
        <v>2.8</v>
      </c>
      <c r="C30" s="13">
        <v>2.9</v>
      </c>
      <c r="D30" s="13">
        <v>2.5</v>
      </c>
      <c r="E30" s="7">
        <f t="shared" si="0"/>
        <v>2.675</v>
      </c>
      <c r="F30" s="2">
        <f t="shared" si="1"/>
        <v>1</v>
      </c>
      <c r="G30" s="3">
        <f t="shared" si="2"/>
        <v>17.325</v>
      </c>
    </row>
    <row r="31" spans="1:7" ht="15.75">
      <c r="A31" s="12">
        <v>40505</v>
      </c>
      <c r="B31" s="13">
        <v>1.9</v>
      </c>
      <c r="C31" s="13">
        <v>3.3</v>
      </c>
      <c r="D31" s="13">
        <v>2.3</v>
      </c>
      <c r="E31" s="7">
        <f t="shared" si="0"/>
        <v>2.4499999999999997</v>
      </c>
      <c r="F31" s="2">
        <f t="shared" si="1"/>
        <v>1</v>
      </c>
      <c r="G31" s="3">
        <f t="shared" si="2"/>
        <v>17.55</v>
      </c>
    </row>
    <row r="32" spans="1:7" ht="15.75">
      <c r="A32" s="12">
        <v>40506</v>
      </c>
      <c r="B32" s="13">
        <v>2.7</v>
      </c>
      <c r="C32" s="13">
        <v>3.5</v>
      </c>
      <c r="D32" s="13">
        <v>1.3</v>
      </c>
      <c r="E32" s="7">
        <f t="shared" si="0"/>
        <v>2.2</v>
      </c>
      <c r="F32" s="2">
        <f t="shared" si="1"/>
        <v>1</v>
      </c>
      <c r="G32" s="3">
        <f t="shared" si="2"/>
        <v>17.8</v>
      </c>
    </row>
    <row r="33" spans="1:7" ht="15.75">
      <c r="A33" s="12">
        <v>40507</v>
      </c>
      <c r="B33" s="13">
        <v>0</v>
      </c>
      <c r="C33" s="13">
        <v>1</v>
      </c>
      <c r="D33" s="13">
        <v>-0.3</v>
      </c>
      <c r="E33" s="7">
        <f t="shared" si="0"/>
        <v>0.09999999999999999</v>
      </c>
      <c r="F33" s="2">
        <f t="shared" si="1"/>
        <v>1</v>
      </c>
      <c r="G33" s="3">
        <f t="shared" si="2"/>
        <v>19.9</v>
      </c>
    </row>
    <row r="34" spans="1:7" ht="15.75">
      <c r="A34" s="12">
        <v>40508</v>
      </c>
      <c r="B34" s="13">
        <v>-1.1</v>
      </c>
      <c r="C34" s="13">
        <v>0.5</v>
      </c>
      <c r="D34" s="13">
        <v>-1.7</v>
      </c>
      <c r="E34" s="7">
        <f t="shared" si="0"/>
        <v>-1</v>
      </c>
      <c r="F34" s="2">
        <f t="shared" si="1"/>
        <v>1</v>
      </c>
      <c r="G34" s="3">
        <f t="shared" si="2"/>
        <v>21</v>
      </c>
    </row>
    <row r="35" spans="1:7" ht="15.75">
      <c r="A35" s="12">
        <v>40509</v>
      </c>
      <c r="B35" s="13">
        <v>-3.1</v>
      </c>
      <c r="C35" s="13">
        <v>-0.8</v>
      </c>
      <c r="D35" s="13">
        <v>-3.7</v>
      </c>
      <c r="E35" s="7">
        <f t="shared" si="0"/>
        <v>-2.825</v>
      </c>
      <c r="F35" s="2">
        <f t="shared" si="1"/>
        <v>1</v>
      </c>
      <c r="G35" s="3">
        <f t="shared" si="2"/>
        <v>22.825</v>
      </c>
    </row>
    <row r="36" spans="1:7" ht="15.75">
      <c r="A36" s="12">
        <v>40510</v>
      </c>
      <c r="B36" s="13">
        <v>-2.8</v>
      </c>
      <c r="C36" s="13">
        <v>-0.5</v>
      </c>
      <c r="D36" s="13">
        <v>-1.9</v>
      </c>
      <c r="E36" s="7">
        <f t="shared" si="0"/>
        <v>-1.775</v>
      </c>
      <c r="F36" s="2">
        <f t="shared" si="1"/>
        <v>1</v>
      </c>
      <c r="G36" s="3">
        <f t="shared" si="2"/>
        <v>21.775</v>
      </c>
    </row>
    <row r="37" spans="1:7" ht="15.75">
      <c r="A37" s="12">
        <v>40511</v>
      </c>
      <c r="B37" s="13">
        <v>-3.1</v>
      </c>
      <c r="C37" s="13">
        <v>-2.5</v>
      </c>
      <c r="D37" s="13">
        <v>-3.1</v>
      </c>
      <c r="E37" s="7">
        <f t="shared" si="0"/>
        <v>-2.9499999999999997</v>
      </c>
      <c r="F37" s="2">
        <f t="shared" si="1"/>
        <v>1</v>
      </c>
      <c r="G37" s="3">
        <f t="shared" si="2"/>
        <v>22.95</v>
      </c>
    </row>
    <row r="38" spans="1:7" ht="16.5" thickBot="1">
      <c r="A38" s="12">
        <v>40512</v>
      </c>
      <c r="B38" s="13">
        <v>-3.8</v>
      </c>
      <c r="C38" s="13">
        <v>-2.3</v>
      </c>
      <c r="D38" s="13">
        <v>-3.7</v>
      </c>
      <c r="E38" s="7">
        <f t="shared" si="0"/>
        <v>-3.375</v>
      </c>
      <c r="F38" s="2">
        <f t="shared" si="1"/>
        <v>1</v>
      </c>
      <c r="G38" s="3">
        <f t="shared" si="2"/>
        <v>23.375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4.546666666666667</v>
      </c>
      <c r="C40" s="13">
        <f>SUM(C9:C38)/30</f>
        <v>6.133333333333332</v>
      </c>
      <c r="D40" s="13">
        <f>SUM(D9:D38)/30</f>
        <v>4.6800000000000015</v>
      </c>
      <c r="E40" s="7">
        <f t="shared" si="0"/>
        <v>5.010000000000001</v>
      </c>
      <c r="F40" s="2">
        <f>SUM(F9:F38)</f>
        <v>30</v>
      </c>
      <c r="G40" s="3">
        <f>SUM(G9:G38)</f>
        <v>449.69999999999993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449.69999999999993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14.989999999999998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5.010000000000002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15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40513</v>
      </c>
      <c r="B8" s="20">
        <v>-5.9</v>
      </c>
      <c r="C8" s="13">
        <v>-6.7</v>
      </c>
      <c r="D8" s="13">
        <v>-8.1</v>
      </c>
      <c r="E8" s="3">
        <f aca="true" t="shared" si="0" ref="E8:E38">(B8+C8+D8+D8)/4</f>
        <v>-7.200000000000001</v>
      </c>
      <c r="F8" s="2">
        <f aca="true" t="shared" si="1" ref="F8:F38">IF(E8&gt;15,0,1)</f>
        <v>1</v>
      </c>
      <c r="G8" s="3">
        <f aca="true" t="shared" si="2" ref="G8:G38">IF(F8=0,0,20-E8)</f>
        <v>27.200000000000003</v>
      </c>
    </row>
    <row r="9" spans="1:7" ht="15.75">
      <c r="A9" s="12">
        <v>40514</v>
      </c>
      <c r="B9" s="20">
        <v>-7.3</v>
      </c>
      <c r="C9" s="13">
        <v>-4</v>
      </c>
      <c r="D9" s="13">
        <v>-6</v>
      </c>
      <c r="E9" s="3">
        <f t="shared" si="0"/>
        <v>-5.825</v>
      </c>
      <c r="F9" s="2">
        <f t="shared" si="1"/>
        <v>1</v>
      </c>
      <c r="G9" s="3">
        <f t="shared" si="2"/>
        <v>25.825</v>
      </c>
    </row>
    <row r="10" spans="1:7" ht="15.75">
      <c r="A10" s="12">
        <v>40515</v>
      </c>
      <c r="B10" s="20">
        <v>-6.9</v>
      </c>
      <c r="C10" s="13">
        <v>-2.5</v>
      </c>
      <c r="D10" s="13">
        <v>-6.4</v>
      </c>
      <c r="E10" s="3">
        <f t="shared" si="0"/>
        <v>-5.550000000000001</v>
      </c>
      <c r="F10" s="2">
        <f t="shared" si="1"/>
        <v>1</v>
      </c>
      <c r="G10" s="3">
        <f t="shared" si="2"/>
        <v>25.55</v>
      </c>
    </row>
    <row r="11" spans="1:7" ht="15.75">
      <c r="A11" s="12">
        <v>40516</v>
      </c>
      <c r="B11" s="20">
        <v>-5</v>
      </c>
      <c r="C11" s="13">
        <v>-2.8</v>
      </c>
      <c r="D11" s="13">
        <v>-3.2</v>
      </c>
      <c r="E11" s="3">
        <f t="shared" si="0"/>
        <v>-3.55</v>
      </c>
      <c r="F11" s="2">
        <f t="shared" si="1"/>
        <v>1</v>
      </c>
      <c r="G11" s="3">
        <f t="shared" si="2"/>
        <v>23.55</v>
      </c>
    </row>
    <row r="12" spans="1:7" ht="15.75">
      <c r="A12" s="12">
        <v>40517</v>
      </c>
      <c r="B12" s="20">
        <v>-2.9</v>
      </c>
      <c r="C12" s="13">
        <v>0.9</v>
      </c>
      <c r="D12" s="13">
        <v>0.1</v>
      </c>
      <c r="E12" s="3">
        <f t="shared" si="0"/>
        <v>-0.44999999999999996</v>
      </c>
      <c r="F12" s="2">
        <f t="shared" si="1"/>
        <v>1</v>
      </c>
      <c r="G12" s="3">
        <f t="shared" si="2"/>
        <v>20.45</v>
      </c>
    </row>
    <row r="13" spans="1:7" ht="15.75">
      <c r="A13" s="12">
        <v>40518</v>
      </c>
      <c r="B13" s="20">
        <v>-0.9</v>
      </c>
      <c r="C13" s="13">
        <v>0</v>
      </c>
      <c r="D13" s="13">
        <v>-0.7</v>
      </c>
      <c r="E13" s="3">
        <f t="shared" si="0"/>
        <v>-0.575</v>
      </c>
      <c r="F13" s="2">
        <f t="shared" si="1"/>
        <v>1</v>
      </c>
      <c r="G13" s="3">
        <f t="shared" si="2"/>
        <v>20.575</v>
      </c>
    </row>
    <row r="14" spans="1:7" ht="15.75">
      <c r="A14" s="12">
        <v>40519</v>
      </c>
      <c r="B14" s="20">
        <v>-1</v>
      </c>
      <c r="C14" s="13">
        <v>0.1</v>
      </c>
      <c r="D14" s="13">
        <v>0.1</v>
      </c>
      <c r="E14" s="3">
        <f t="shared" si="0"/>
        <v>-0.17500000000000002</v>
      </c>
      <c r="F14" s="2">
        <f t="shared" si="1"/>
        <v>1</v>
      </c>
      <c r="G14" s="3">
        <f t="shared" si="2"/>
        <v>20.175</v>
      </c>
    </row>
    <row r="15" spans="1:7" ht="15.75">
      <c r="A15" s="12">
        <v>40520</v>
      </c>
      <c r="B15" s="20">
        <v>-0.2</v>
      </c>
      <c r="C15" s="13">
        <v>0.6</v>
      </c>
      <c r="D15" s="13">
        <v>-2.3</v>
      </c>
      <c r="E15" s="3">
        <f t="shared" si="0"/>
        <v>-1.0499999999999998</v>
      </c>
      <c r="F15" s="2">
        <f t="shared" si="1"/>
        <v>1</v>
      </c>
      <c r="G15" s="3">
        <f t="shared" si="2"/>
        <v>21.05</v>
      </c>
    </row>
    <row r="16" spans="1:7" ht="15.75">
      <c r="A16" s="12">
        <v>40521</v>
      </c>
      <c r="B16" s="20">
        <v>-2.8</v>
      </c>
      <c r="C16" s="13">
        <v>-0.6</v>
      </c>
      <c r="D16" s="13">
        <v>-0.8</v>
      </c>
      <c r="E16" s="3">
        <f t="shared" si="0"/>
        <v>-1.25</v>
      </c>
      <c r="F16" s="2">
        <f t="shared" si="1"/>
        <v>1</v>
      </c>
      <c r="G16" s="3">
        <f t="shared" si="2"/>
        <v>21.25</v>
      </c>
    </row>
    <row r="17" spans="1:7" ht="15.75">
      <c r="A17" s="12">
        <v>40522</v>
      </c>
      <c r="B17" s="20">
        <v>-0.4</v>
      </c>
      <c r="C17" s="13">
        <v>0.5</v>
      </c>
      <c r="D17" s="13">
        <v>0.8</v>
      </c>
      <c r="E17" s="3">
        <f t="shared" si="0"/>
        <v>0.42500000000000004</v>
      </c>
      <c r="F17" s="2">
        <f t="shared" si="1"/>
        <v>1</v>
      </c>
      <c r="G17" s="3">
        <f t="shared" si="2"/>
        <v>19.575</v>
      </c>
    </row>
    <row r="18" spans="1:7" ht="15.75">
      <c r="A18" s="12">
        <v>40523</v>
      </c>
      <c r="B18" s="20">
        <v>1.8</v>
      </c>
      <c r="C18" s="13">
        <v>2</v>
      </c>
      <c r="D18" s="13">
        <v>2</v>
      </c>
      <c r="E18" s="3">
        <f t="shared" si="0"/>
        <v>1.95</v>
      </c>
      <c r="F18" s="2">
        <f t="shared" si="1"/>
        <v>1</v>
      </c>
      <c r="G18" s="3">
        <f t="shared" si="2"/>
        <v>18.05</v>
      </c>
    </row>
    <row r="19" spans="1:7" ht="15.75">
      <c r="A19" s="12">
        <v>40524</v>
      </c>
      <c r="B19" s="20">
        <v>1.7</v>
      </c>
      <c r="C19" s="13">
        <v>2.9</v>
      </c>
      <c r="D19" s="13">
        <v>0</v>
      </c>
      <c r="E19" s="3">
        <f t="shared" si="0"/>
        <v>1.15</v>
      </c>
      <c r="F19" s="2">
        <f t="shared" si="1"/>
        <v>1</v>
      </c>
      <c r="G19" s="3">
        <f t="shared" si="2"/>
        <v>18.85</v>
      </c>
    </row>
    <row r="20" spans="1:7" ht="15.75">
      <c r="A20" s="12">
        <v>40525</v>
      </c>
      <c r="B20" s="20">
        <v>-5.6</v>
      </c>
      <c r="C20" s="13">
        <v>-2.3</v>
      </c>
      <c r="D20" s="13">
        <v>-3.8</v>
      </c>
      <c r="E20" s="3">
        <f t="shared" si="0"/>
        <v>-3.875</v>
      </c>
      <c r="F20" s="2">
        <f t="shared" si="1"/>
        <v>1</v>
      </c>
      <c r="G20" s="3">
        <f t="shared" si="2"/>
        <v>23.875</v>
      </c>
    </row>
    <row r="21" spans="1:7" ht="15.75">
      <c r="A21" s="12">
        <v>40526</v>
      </c>
      <c r="B21" s="20">
        <v>-4.1</v>
      </c>
      <c r="C21" s="13">
        <v>-2.9</v>
      </c>
      <c r="D21" s="13">
        <v>-4.6</v>
      </c>
      <c r="E21" s="3">
        <f t="shared" si="0"/>
        <v>-4.05</v>
      </c>
      <c r="F21" s="2">
        <f t="shared" si="1"/>
        <v>1</v>
      </c>
      <c r="G21" s="3">
        <f t="shared" si="2"/>
        <v>24.05</v>
      </c>
    </row>
    <row r="22" spans="1:7" ht="15.75">
      <c r="A22" s="12">
        <v>40527</v>
      </c>
      <c r="B22" s="20">
        <v>-6.4</v>
      </c>
      <c r="C22" s="13">
        <v>-2.4</v>
      </c>
      <c r="D22" s="13">
        <v>-5.6</v>
      </c>
      <c r="E22" s="3">
        <f t="shared" si="0"/>
        <v>-5</v>
      </c>
      <c r="F22" s="2">
        <f t="shared" si="1"/>
        <v>1</v>
      </c>
      <c r="G22" s="3">
        <f t="shared" si="2"/>
        <v>25</v>
      </c>
    </row>
    <row r="23" spans="1:7" ht="15.75">
      <c r="A23" s="12">
        <v>40528</v>
      </c>
      <c r="B23" s="20">
        <v>-8.3</v>
      </c>
      <c r="C23" s="13">
        <v>-3.3</v>
      </c>
      <c r="D23" s="13">
        <v>-1.7</v>
      </c>
      <c r="E23" s="3">
        <f t="shared" si="0"/>
        <v>-3.75</v>
      </c>
      <c r="F23" s="2">
        <f t="shared" si="1"/>
        <v>1</v>
      </c>
      <c r="G23" s="3">
        <f t="shared" si="2"/>
        <v>23.75</v>
      </c>
    </row>
    <row r="24" spans="1:7" ht="15.75">
      <c r="A24" s="12">
        <v>40529</v>
      </c>
      <c r="B24" s="20">
        <v>-6</v>
      </c>
      <c r="C24" s="13">
        <v>-3.3</v>
      </c>
      <c r="D24" s="13">
        <v>-6.3</v>
      </c>
      <c r="E24" s="3">
        <f t="shared" si="0"/>
        <v>-5.4750000000000005</v>
      </c>
      <c r="F24" s="2">
        <f t="shared" si="1"/>
        <v>1</v>
      </c>
      <c r="G24" s="3">
        <f t="shared" si="2"/>
        <v>25.475</v>
      </c>
    </row>
    <row r="25" spans="1:7" ht="15.75">
      <c r="A25" s="12">
        <v>40530</v>
      </c>
      <c r="B25" s="20">
        <v>-5.7</v>
      </c>
      <c r="C25" s="13">
        <v>-5.3</v>
      </c>
      <c r="D25" s="13">
        <v>-4</v>
      </c>
      <c r="E25" s="3">
        <f t="shared" si="0"/>
        <v>-4.75</v>
      </c>
      <c r="F25" s="2">
        <f t="shared" si="1"/>
        <v>1</v>
      </c>
      <c r="G25" s="3">
        <f t="shared" si="2"/>
        <v>24.75</v>
      </c>
    </row>
    <row r="26" spans="1:7" ht="15.75">
      <c r="A26" s="12">
        <v>40531</v>
      </c>
      <c r="B26" s="20">
        <v>-2.5</v>
      </c>
      <c r="C26" s="13">
        <v>-0.8</v>
      </c>
      <c r="D26" s="13">
        <v>2.7</v>
      </c>
      <c r="E26" s="3">
        <f t="shared" si="0"/>
        <v>0.5250000000000001</v>
      </c>
      <c r="F26" s="2">
        <f t="shared" si="1"/>
        <v>1</v>
      </c>
      <c r="G26" s="3">
        <f t="shared" si="2"/>
        <v>19.475</v>
      </c>
    </row>
    <row r="27" spans="1:7" ht="15.75">
      <c r="A27" s="12">
        <v>40532</v>
      </c>
      <c r="B27" s="20">
        <v>-1.9</v>
      </c>
      <c r="C27" s="13">
        <v>-1.6</v>
      </c>
      <c r="D27" s="13">
        <v>-2.7</v>
      </c>
      <c r="E27" s="3">
        <f t="shared" si="0"/>
        <v>-2.225</v>
      </c>
      <c r="F27" s="2">
        <f t="shared" si="1"/>
        <v>1</v>
      </c>
      <c r="G27" s="3">
        <f t="shared" si="2"/>
        <v>22.225</v>
      </c>
    </row>
    <row r="28" spans="1:7" ht="15.75">
      <c r="A28" s="12">
        <v>40533</v>
      </c>
      <c r="B28" s="20">
        <v>0.2</v>
      </c>
      <c r="C28" s="13">
        <v>1.7</v>
      </c>
      <c r="D28" s="13">
        <v>1</v>
      </c>
      <c r="E28" s="3">
        <f t="shared" si="0"/>
        <v>0.975</v>
      </c>
      <c r="F28" s="2">
        <f t="shared" si="1"/>
        <v>1</v>
      </c>
      <c r="G28" s="3">
        <f t="shared" si="2"/>
        <v>19.025</v>
      </c>
    </row>
    <row r="29" spans="1:7" ht="15.75">
      <c r="A29" s="12">
        <v>40534</v>
      </c>
      <c r="B29" s="20">
        <v>1.5</v>
      </c>
      <c r="C29" s="13">
        <v>2.2</v>
      </c>
      <c r="D29" s="13">
        <v>1.5</v>
      </c>
      <c r="E29" s="3">
        <f t="shared" si="0"/>
        <v>1.675</v>
      </c>
      <c r="F29" s="2">
        <f t="shared" si="1"/>
        <v>1</v>
      </c>
      <c r="G29" s="3">
        <f t="shared" si="2"/>
        <v>18.325</v>
      </c>
    </row>
    <row r="30" spans="1:7" ht="15.75">
      <c r="A30" s="12">
        <v>40535</v>
      </c>
      <c r="B30" s="20">
        <v>1.1</v>
      </c>
      <c r="C30" s="13">
        <v>0.9</v>
      </c>
      <c r="D30" s="13">
        <v>-1.6</v>
      </c>
      <c r="E30" s="3">
        <f t="shared" si="0"/>
        <v>-0.30000000000000004</v>
      </c>
      <c r="F30" s="2">
        <f t="shared" si="1"/>
        <v>1</v>
      </c>
      <c r="G30" s="3">
        <f t="shared" si="2"/>
        <v>20.3</v>
      </c>
    </row>
    <row r="31" spans="1:7" ht="15.75">
      <c r="A31" s="12">
        <v>40536</v>
      </c>
      <c r="B31" s="20">
        <v>-2.9</v>
      </c>
      <c r="C31" s="13">
        <v>-3.4</v>
      </c>
      <c r="D31" s="13">
        <v>-4.7</v>
      </c>
      <c r="E31" s="3">
        <f t="shared" si="0"/>
        <v>-3.925</v>
      </c>
      <c r="F31" s="2">
        <f t="shared" si="1"/>
        <v>1</v>
      </c>
      <c r="G31" s="3">
        <f t="shared" si="2"/>
        <v>23.925</v>
      </c>
    </row>
    <row r="32" spans="1:7" ht="15.75">
      <c r="A32" s="12">
        <v>40537</v>
      </c>
      <c r="B32" s="20">
        <v>-6</v>
      </c>
      <c r="C32" s="13">
        <v>-5.6</v>
      </c>
      <c r="D32" s="13">
        <v>-9.4</v>
      </c>
      <c r="E32" s="3">
        <f t="shared" si="0"/>
        <v>-7.6</v>
      </c>
      <c r="F32" s="2">
        <f t="shared" si="1"/>
        <v>1</v>
      </c>
      <c r="G32" s="3">
        <f t="shared" si="2"/>
        <v>27.6</v>
      </c>
    </row>
    <row r="33" spans="1:7" ht="15.75">
      <c r="A33" s="12">
        <v>40538</v>
      </c>
      <c r="B33" s="20">
        <v>-7.4</v>
      </c>
      <c r="C33" s="13">
        <v>-3.9</v>
      </c>
      <c r="D33" s="13">
        <v>-3.7</v>
      </c>
      <c r="E33" s="3">
        <f t="shared" si="0"/>
        <v>-4.675</v>
      </c>
      <c r="F33" s="2">
        <f t="shared" si="1"/>
        <v>1</v>
      </c>
      <c r="G33" s="3">
        <f t="shared" si="2"/>
        <v>24.675</v>
      </c>
    </row>
    <row r="34" spans="1:7" ht="15.75">
      <c r="A34" s="12">
        <v>40539</v>
      </c>
      <c r="B34" s="20">
        <v>-4.2</v>
      </c>
      <c r="C34" s="13">
        <v>-3.8</v>
      </c>
      <c r="D34" s="13">
        <v>-3.6</v>
      </c>
      <c r="E34" s="3">
        <f t="shared" si="0"/>
        <v>-3.8</v>
      </c>
      <c r="F34" s="2">
        <f t="shared" si="1"/>
        <v>1</v>
      </c>
      <c r="G34" s="3">
        <f t="shared" si="2"/>
        <v>23.8</v>
      </c>
    </row>
    <row r="35" spans="1:7" ht="15.75">
      <c r="A35" s="12">
        <v>40540</v>
      </c>
      <c r="B35" s="20">
        <v>-4.2</v>
      </c>
      <c r="C35" s="13">
        <v>-2.5</v>
      </c>
      <c r="D35" s="13">
        <v>-1.6</v>
      </c>
      <c r="E35" s="3">
        <f t="shared" si="0"/>
        <v>-2.475</v>
      </c>
      <c r="F35" s="2">
        <f t="shared" si="1"/>
        <v>1</v>
      </c>
      <c r="G35" s="3">
        <f t="shared" si="2"/>
        <v>22.475</v>
      </c>
    </row>
    <row r="36" spans="1:7" ht="15.75">
      <c r="A36" s="12">
        <v>40541</v>
      </c>
      <c r="B36" s="20">
        <v>-0.7</v>
      </c>
      <c r="C36" s="13">
        <v>0.3</v>
      </c>
      <c r="D36" s="13">
        <v>0.1</v>
      </c>
      <c r="E36" s="3">
        <f t="shared" si="0"/>
        <v>-0.04999999999999998</v>
      </c>
      <c r="F36" s="2">
        <f t="shared" si="1"/>
        <v>1</v>
      </c>
      <c r="G36" s="3">
        <f t="shared" si="2"/>
        <v>20.05</v>
      </c>
    </row>
    <row r="37" spans="1:7" ht="15.75">
      <c r="A37" s="12">
        <v>40542</v>
      </c>
      <c r="B37" s="20">
        <v>-0.2</v>
      </c>
      <c r="C37" s="13">
        <v>0</v>
      </c>
      <c r="D37" s="13">
        <v>-1</v>
      </c>
      <c r="E37" s="3">
        <f t="shared" si="0"/>
        <v>-0.55</v>
      </c>
      <c r="F37" s="2">
        <f t="shared" si="1"/>
        <v>1</v>
      </c>
      <c r="G37" s="3">
        <f t="shared" si="2"/>
        <v>20.55</v>
      </c>
    </row>
    <row r="38" spans="1:7" ht="16.5" thickBot="1">
      <c r="A38" s="12">
        <v>40543</v>
      </c>
      <c r="B38" s="26">
        <v>-2.7</v>
      </c>
      <c r="C38" s="13">
        <v>-2.4</v>
      </c>
      <c r="D38" s="13">
        <v>-1.6</v>
      </c>
      <c r="E38" s="3">
        <f t="shared" si="0"/>
        <v>-2.0749999999999997</v>
      </c>
      <c r="F38" s="2">
        <f t="shared" si="1"/>
        <v>1</v>
      </c>
      <c r="G38" s="3">
        <f t="shared" si="2"/>
        <v>22.075</v>
      </c>
    </row>
    <row r="39" spans="1:7" ht="16.5" thickTop="1">
      <c r="A39" s="14"/>
      <c r="B39" s="24"/>
      <c r="C39" s="8"/>
      <c r="D39" s="8"/>
      <c r="E39" s="11"/>
      <c r="F39" s="10"/>
      <c r="G39" s="11"/>
    </row>
    <row r="40" spans="1:7" ht="15.75">
      <c r="A40" s="1"/>
      <c r="B40" s="13">
        <f>SUM(B8:B38)/31</f>
        <v>-3.0903225806451626</v>
      </c>
      <c r="C40" s="13">
        <f>SUM(C8:C38)/31</f>
        <v>-1.5483870967741935</v>
      </c>
      <c r="D40" s="13">
        <f>SUM(D8:D38)/31</f>
        <v>-2.42258064516129</v>
      </c>
      <c r="E40" s="3">
        <f>(B40+C40+D40+D40)/4</f>
        <v>-2.370967741935484</v>
      </c>
      <c r="F40" s="2">
        <f>SUM(F8:F38)</f>
        <v>31</v>
      </c>
      <c r="G40" s="3">
        <f>SUM(G8:G38)</f>
        <v>693.5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693.5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22.370967741935484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-2.370967741935484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16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40544</v>
      </c>
      <c r="B8" s="13">
        <v>-0.3</v>
      </c>
      <c r="C8" s="13">
        <v>0.8</v>
      </c>
      <c r="D8" s="13">
        <v>0.3</v>
      </c>
      <c r="E8" s="3">
        <f aca="true" t="shared" si="0" ref="E8:E38">(B8+C8+D8+D8)/4</f>
        <v>0.275</v>
      </c>
      <c r="F8" s="2">
        <f aca="true" t="shared" si="1" ref="F8:F38">IF(E8&gt;14.99,0,1)</f>
        <v>1</v>
      </c>
      <c r="G8" s="3">
        <f aca="true" t="shared" si="2" ref="G8:G38">IF(F8=0,0,20-E8)</f>
        <v>19.725</v>
      </c>
    </row>
    <row r="9" spans="1:7" ht="15.75">
      <c r="A9" s="12">
        <v>40545</v>
      </c>
      <c r="B9" s="13">
        <v>-0.4</v>
      </c>
      <c r="C9" s="13">
        <v>2.3</v>
      </c>
      <c r="D9" s="13">
        <v>-0.8</v>
      </c>
      <c r="E9" s="3">
        <f t="shared" si="0"/>
        <v>0.07499999999999996</v>
      </c>
      <c r="F9" s="2">
        <f t="shared" si="1"/>
        <v>1</v>
      </c>
      <c r="G9" s="3">
        <f t="shared" si="2"/>
        <v>19.925</v>
      </c>
    </row>
    <row r="10" spans="1:7" ht="15.75">
      <c r="A10" s="12">
        <v>40546</v>
      </c>
      <c r="B10" s="13">
        <v>-3.7</v>
      </c>
      <c r="C10" s="13">
        <v>0.2</v>
      </c>
      <c r="D10" s="13">
        <v>-1.9</v>
      </c>
      <c r="E10" s="3">
        <f t="shared" si="0"/>
        <v>-1.8250000000000002</v>
      </c>
      <c r="F10" s="2">
        <f t="shared" si="1"/>
        <v>1</v>
      </c>
      <c r="G10" s="3">
        <f t="shared" si="2"/>
        <v>21.825</v>
      </c>
    </row>
    <row r="11" spans="1:7" ht="15.75">
      <c r="A11" s="12">
        <v>40547</v>
      </c>
      <c r="B11" s="13">
        <v>-3.5</v>
      </c>
      <c r="C11" s="13">
        <v>-2.7</v>
      </c>
      <c r="D11" s="13">
        <v>-4.4</v>
      </c>
      <c r="E11" s="3">
        <f t="shared" si="0"/>
        <v>-3.7500000000000004</v>
      </c>
      <c r="F11" s="2">
        <f t="shared" si="1"/>
        <v>1</v>
      </c>
      <c r="G11" s="3">
        <f t="shared" si="2"/>
        <v>23.75</v>
      </c>
    </row>
    <row r="12" spans="1:7" ht="15.75">
      <c r="A12" s="12">
        <v>40548</v>
      </c>
      <c r="B12" s="13">
        <v>-6.1</v>
      </c>
      <c r="C12" s="13">
        <v>-2.5</v>
      </c>
      <c r="D12" s="13">
        <v>0.4</v>
      </c>
      <c r="E12" s="3">
        <f t="shared" si="0"/>
        <v>-1.9499999999999997</v>
      </c>
      <c r="F12" s="2">
        <f t="shared" si="1"/>
        <v>1</v>
      </c>
      <c r="G12" s="3">
        <f t="shared" si="2"/>
        <v>21.95</v>
      </c>
    </row>
    <row r="13" spans="1:7" ht="15.75">
      <c r="A13" s="12">
        <v>40549</v>
      </c>
      <c r="B13" s="20">
        <v>3.3</v>
      </c>
      <c r="C13" s="13">
        <v>4.5</v>
      </c>
      <c r="D13" s="13">
        <v>7.7</v>
      </c>
      <c r="E13" s="3">
        <f t="shared" si="0"/>
        <v>5.8</v>
      </c>
      <c r="F13" s="2">
        <f t="shared" si="1"/>
        <v>1</v>
      </c>
      <c r="G13" s="3">
        <f t="shared" si="2"/>
        <v>14.2</v>
      </c>
    </row>
    <row r="14" spans="1:7" ht="15.75">
      <c r="A14" s="12">
        <v>40550</v>
      </c>
      <c r="B14" s="13">
        <v>8.3</v>
      </c>
      <c r="C14" s="13">
        <v>8.9</v>
      </c>
      <c r="D14" s="13">
        <v>9.4</v>
      </c>
      <c r="E14" s="3">
        <f t="shared" si="0"/>
        <v>9</v>
      </c>
      <c r="F14" s="2">
        <f t="shared" si="1"/>
        <v>1</v>
      </c>
      <c r="G14" s="3">
        <f t="shared" si="2"/>
        <v>11</v>
      </c>
    </row>
    <row r="15" spans="1:7" ht="15.75">
      <c r="A15" s="12">
        <v>40551</v>
      </c>
      <c r="B15" s="13">
        <v>9.5</v>
      </c>
      <c r="C15" s="13">
        <v>12.2</v>
      </c>
      <c r="D15" s="13">
        <v>9.2</v>
      </c>
      <c r="E15" s="3">
        <f t="shared" si="0"/>
        <v>10.024999999999999</v>
      </c>
      <c r="F15" s="2">
        <f t="shared" si="1"/>
        <v>1</v>
      </c>
      <c r="G15" s="3">
        <f t="shared" si="2"/>
        <v>9.975000000000001</v>
      </c>
    </row>
    <row r="16" spans="1:7" ht="15.75">
      <c r="A16" s="12">
        <v>40552</v>
      </c>
      <c r="B16" s="13">
        <v>5.7</v>
      </c>
      <c r="C16" s="13">
        <v>3.4</v>
      </c>
      <c r="D16" s="13">
        <v>0.1</v>
      </c>
      <c r="E16" s="3">
        <f t="shared" si="0"/>
        <v>2.3249999999999997</v>
      </c>
      <c r="F16" s="2">
        <f t="shared" si="1"/>
        <v>1</v>
      </c>
      <c r="G16" s="3">
        <f t="shared" si="2"/>
        <v>17.675</v>
      </c>
    </row>
    <row r="17" spans="1:7" ht="15.75">
      <c r="A17" s="12">
        <v>40553</v>
      </c>
      <c r="B17" s="13">
        <v>-0.3</v>
      </c>
      <c r="C17" s="13">
        <v>0.5</v>
      </c>
      <c r="D17" s="13">
        <v>-1.6</v>
      </c>
      <c r="E17" s="3">
        <f t="shared" si="0"/>
        <v>-0.75</v>
      </c>
      <c r="F17" s="2">
        <f t="shared" si="1"/>
        <v>1</v>
      </c>
      <c r="G17" s="3">
        <f t="shared" si="2"/>
        <v>20.75</v>
      </c>
    </row>
    <row r="18" spans="1:7" ht="15.75">
      <c r="A18" s="12">
        <v>40554</v>
      </c>
      <c r="B18" s="13">
        <v>1.1</v>
      </c>
      <c r="C18" s="13">
        <v>2.8</v>
      </c>
      <c r="D18" s="13">
        <v>5.2</v>
      </c>
      <c r="E18" s="3">
        <f t="shared" si="0"/>
        <v>3.575</v>
      </c>
      <c r="F18" s="2">
        <f t="shared" si="1"/>
        <v>1</v>
      </c>
      <c r="G18" s="3">
        <f t="shared" si="2"/>
        <v>16.425</v>
      </c>
    </row>
    <row r="19" spans="1:7" ht="15.75">
      <c r="A19" s="12">
        <v>40555</v>
      </c>
      <c r="B19" s="13">
        <v>2.8</v>
      </c>
      <c r="C19" s="13">
        <v>3.6</v>
      </c>
      <c r="D19" s="13">
        <v>6.3</v>
      </c>
      <c r="E19" s="3">
        <f t="shared" si="0"/>
        <v>4.75</v>
      </c>
      <c r="F19" s="2">
        <f t="shared" si="1"/>
        <v>1</v>
      </c>
      <c r="G19" s="3">
        <f t="shared" si="2"/>
        <v>15.25</v>
      </c>
    </row>
    <row r="20" spans="1:7" ht="15.75">
      <c r="A20" s="12">
        <v>40556</v>
      </c>
      <c r="B20" s="13">
        <v>10</v>
      </c>
      <c r="C20" s="13">
        <v>10.6</v>
      </c>
      <c r="D20" s="13">
        <v>10.2</v>
      </c>
      <c r="E20" s="3">
        <f t="shared" si="0"/>
        <v>10.25</v>
      </c>
      <c r="F20" s="2">
        <f t="shared" si="1"/>
        <v>1</v>
      </c>
      <c r="G20" s="3">
        <f t="shared" si="2"/>
        <v>9.75</v>
      </c>
    </row>
    <row r="21" spans="1:7" ht="15.75">
      <c r="A21" s="12">
        <v>40557</v>
      </c>
      <c r="B21" s="13">
        <v>9.3</v>
      </c>
      <c r="C21" s="13">
        <v>9.3</v>
      </c>
      <c r="D21" s="13">
        <v>8.2</v>
      </c>
      <c r="E21" s="3">
        <f t="shared" si="0"/>
        <v>8.75</v>
      </c>
      <c r="F21" s="2">
        <f t="shared" si="1"/>
        <v>1</v>
      </c>
      <c r="G21" s="3">
        <f t="shared" si="2"/>
        <v>11.25</v>
      </c>
    </row>
    <row r="22" spans="1:7" ht="15.75">
      <c r="A22" s="12">
        <v>40558</v>
      </c>
      <c r="B22" s="13">
        <v>6.7</v>
      </c>
      <c r="C22" s="13">
        <v>7.5</v>
      </c>
      <c r="D22" s="13">
        <v>5.9</v>
      </c>
      <c r="E22" s="3">
        <f t="shared" si="0"/>
        <v>6.5</v>
      </c>
      <c r="F22" s="2">
        <f t="shared" si="1"/>
        <v>1</v>
      </c>
      <c r="G22" s="3">
        <f t="shared" si="2"/>
        <v>13.5</v>
      </c>
    </row>
    <row r="23" spans="1:7" ht="15.75">
      <c r="A23" s="12">
        <v>40559</v>
      </c>
      <c r="B23" s="13">
        <v>4.1</v>
      </c>
      <c r="C23" s="13">
        <v>7.8</v>
      </c>
      <c r="D23" s="13">
        <v>5.2</v>
      </c>
      <c r="E23" s="3">
        <f t="shared" si="0"/>
        <v>5.574999999999999</v>
      </c>
      <c r="F23" s="2">
        <f t="shared" si="1"/>
        <v>1</v>
      </c>
      <c r="G23" s="3">
        <f t="shared" si="2"/>
        <v>14.425</v>
      </c>
    </row>
    <row r="24" spans="1:7" ht="15.75">
      <c r="A24" s="12">
        <v>40560</v>
      </c>
      <c r="B24" s="13">
        <v>0.6</v>
      </c>
      <c r="C24" s="13">
        <v>4.6</v>
      </c>
      <c r="D24" s="13">
        <v>5.6</v>
      </c>
      <c r="E24" s="3">
        <f t="shared" si="0"/>
        <v>4.1</v>
      </c>
      <c r="F24" s="2">
        <f t="shared" si="1"/>
        <v>1</v>
      </c>
      <c r="G24" s="3">
        <f t="shared" si="2"/>
        <v>15.9</v>
      </c>
    </row>
    <row r="25" spans="1:7" ht="15.75">
      <c r="A25" s="12">
        <v>40561</v>
      </c>
      <c r="B25" s="13">
        <v>5.9</v>
      </c>
      <c r="C25" s="13">
        <v>7.1</v>
      </c>
      <c r="D25" s="13">
        <v>4.2</v>
      </c>
      <c r="E25" s="3">
        <f t="shared" si="0"/>
        <v>5.35</v>
      </c>
      <c r="F25" s="2">
        <f t="shared" si="1"/>
        <v>1</v>
      </c>
      <c r="G25" s="3">
        <f t="shared" si="2"/>
        <v>14.65</v>
      </c>
    </row>
    <row r="26" spans="1:7" ht="15.75">
      <c r="A26" s="12">
        <v>40562</v>
      </c>
      <c r="B26" s="13">
        <v>1.2</v>
      </c>
      <c r="C26" s="13">
        <v>2.7</v>
      </c>
      <c r="D26" s="13">
        <v>1.8</v>
      </c>
      <c r="E26" s="3">
        <f t="shared" si="0"/>
        <v>1.875</v>
      </c>
      <c r="F26" s="2">
        <f t="shared" si="1"/>
        <v>1</v>
      </c>
      <c r="G26" s="3">
        <f t="shared" si="2"/>
        <v>18.125</v>
      </c>
    </row>
    <row r="27" spans="1:7" ht="15.75">
      <c r="A27" s="12">
        <v>40563</v>
      </c>
      <c r="B27" s="13">
        <v>-0.5</v>
      </c>
      <c r="C27" s="13">
        <v>2.1</v>
      </c>
      <c r="D27" s="13">
        <v>0.1</v>
      </c>
      <c r="E27" s="3">
        <f t="shared" si="0"/>
        <v>0.45000000000000007</v>
      </c>
      <c r="F27" s="2">
        <f t="shared" si="1"/>
        <v>1</v>
      </c>
      <c r="G27" s="3">
        <f t="shared" si="2"/>
        <v>19.55</v>
      </c>
    </row>
    <row r="28" spans="1:7" ht="15.75">
      <c r="A28" s="12">
        <v>40564</v>
      </c>
      <c r="B28" s="13">
        <v>-2</v>
      </c>
      <c r="C28" s="13">
        <v>-0.6</v>
      </c>
      <c r="D28" s="13">
        <v>-2.4</v>
      </c>
      <c r="E28" s="3">
        <f t="shared" si="0"/>
        <v>-1.85</v>
      </c>
      <c r="F28" s="2">
        <f t="shared" si="1"/>
        <v>1</v>
      </c>
      <c r="G28" s="3">
        <f t="shared" si="2"/>
        <v>21.85</v>
      </c>
    </row>
    <row r="29" spans="1:7" ht="15.75">
      <c r="A29" s="12">
        <v>40565</v>
      </c>
      <c r="B29" s="13">
        <v>-1.5</v>
      </c>
      <c r="C29" s="13">
        <v>-0.5</v>
      </c>
      <c r="D29" s="13">
        <v>-0.9</v>
      </c>
      <c r="E29" s="3">
        <f t="shared" si="0"/>
        <v>-0.95</v>
      </c>
      <c r="F29" s="2">
        <f t="shared" si="1"/>
        <v>1</v>
      </c>
      <c r="G29" s="3">
        <f t="shared" si="2"/>
        <v>20.95</v>
      </c>
    </row>
    <row r="30" spans="1:7" ht="15.75">
      <c r="A30" s="12">
        <v>40566</v>
      </c>
      <c r="B30" s="13">
        <v>-0.8</v>
      </c>
      <c r="C30" s="13">
        <v>2.3</v>
      </c>
      <c r="D30" s="13">
        <v>1.6</v>
      </c>
      <c r="E30" s="3">
        <f t="shared" si="0"/>
        <v>1.1749999999999998</v>
      </c>
      <c r="F30" s="2">
        <f t="shared" si="1"/>
        <v>1</v>
      </c>
      <c r="G30" s="3">
        <f t="shared" si="2"/>
        <v>18.825</v>
      </c>
    </row>
    <row r="31" spans="1:7" ht="15.75">
      <c r="A31" s="12">
        <v>40567</v>
      </c>
      <c r="B31" s="13">
        <v>2.3</v>
      </c>
      <c r="C31" s="13">
        <v>3.1</v>
      </c>
      <c r="D31" s="13">
        <v>2.3</v>
      </c>
      <c r="E31" s="3">
        <f t="shared" si="0"/>
        <v>2.5</v>
      </c>
      <c r="F31" s="2">
        <f t="shared" si="1"/>
        <v>1</v>
      </c>
      <c r="G31" s="3">
        <f t="shared" si="2"/>
        <v>17.5</v>
      </c>
    </row>
    <row r="32" spans="1:7" ht="15.75">
      <c r="A32" s="12">
        <v>40568</v>
      </c>
      <c r="B32" s="13">
        <v>-0.1</v>
      </c>
      <c r="C32" s="13">
        <v>1.5</v>
      </c>
      <c r="D32" s="13">
        <v>2.8</v>
      </c>
      <c r="E32" s="3">
        <f t="shared" si="0"/>
        <v>1.7499999999999998</v>
      </c>
      <c r="F32" s="2">
        <f t="shared" si="1"/>
        <v>1</v>
      </c>
      <c r="G32" s="3">
        <f t="shared" si="2"/>
        <v>18.25</v>
      </c>
    </row>
    <row r="33" spans="1:7" ht="15.75">
      <c r="A33" s="12">
        <v>40569</v>
      </c>
      <c r="B33" s="13">
        <v>1.9</v>
      </c>
      <c r="C33" s="13">
        <v>2.1</v>
      </c>
      <c r="D33" s="13">
        <v>0.2</v>
      </c>
      <c r="E33" s="3">
        <f t="shared" si="0"/>
        <v>1.1</v>
      </c>
      <c r="F33" s="2">
        <f t="shared" si="1"/>
        <v>1</v>
      </c>
      <c r="G33" s="3">
        <f t="shared" si="2"/>
        <v>18.9</v>
      </c>
    </row>
    <row r="34" spans="1:7" ht="15.75">
      <c r="A34" s="12">
        <v>40570</v>
      </c>
      <c r="B34" s="13">
        <v>-1</v>
      </c>
      <c r="C34" s="13">
        <v>0.5</v>
      </c>
      <c r="D34" s="13">
        <v>-1.5</v>
      </c>
      <c r="E34" s="3">
        <f t="shared" si="0"/>
        <v>-0.875</v>
      </c>
      <c r="F34" s="2">
        <f t="shared" si="1"/>
        <v>1</v>
      </c>
      <c r="G34" s="3">
        <f t="shared" si="2"/>
        <v>20.875</v>
      </c>
    </row>
    <row r="35" spans="1:7" ht="15.75">
      <c r="A35" s="12">
        <v>40571</v>
      </c>
      <c r="B35" s="13">
        <v>-2.6</v>
      </c>
      <c r="C35" s="13">
        <v>-1.4</v>
      </c>
      <c r="D35" s="13">
        <v>-1.5</v>
      </c>
      <c r="E35" s="3">
        <f t="shared" si="0"/>
        <v>-1.75</v>
      </c>
      <c r="F35" s="2">
        <f t="shared" si="1"/>
        <v>1</v>
      </c>
      <c r="G35" s="3">
        <f t="shared" si="2"/>
        <v>21.75</v>
      </c>
    </row>
    <row r="36" spans="1:7" ht="15.75">
      <c r="A36" s="12">
        <v>40572</v>
      </c>
      <c r="B36" s="13">
        <v>-4.9</v>
      </c>
      <c r="C36" s="13">
        <v>-0.3</v>
      </c>
      <c r="D36" s="13">
        <v>-2.6</v>
      </c>
      <c r="E36" s="3">
        <f t="shared" si="0"/>
        <v>-2.6</v>
      </c>
      <c r="F36" s="2">
        <f t="shared" si="1"/>
        <v>1</v>
      </c>
      <c r="G36" s="3">
        <f t="shared" si="2"/>
        <v>22.6</v>
      </c>
    </row>
    <row r="37" spans="1:7" ht="15.75">
      <c r="A37" s="12">
        <v>40573</v>
      </c>
      <c r="B37" s="13">
        <v>-4.9</v>
      </c>
      <c r="C37" s="13">
        <v>0.3</v>
      </c>
      <c r="D37" s="13">
        <v>-3.7</v>
      </c>
      <c r="E37" s="3">
        <f t="shared" si="0"/>
        <v>-3</v>
      </c>
      <c r="F37" s="2">
        <f t="shared" si="1"/>
        <v>1</v>
      </c>
      <c r="G37" s="3">
        <f t="shared" si="2"/>
        <v>23</v>
      </c>
    </row>
    <row r="38" spans="1:7" ht="16.5" thickBot="1">
      <c r="A38" s="12">
        <v>40574</v>
      </c>
      <c r="B38" s="13">
        <v>-5.9</v>
      </c>
      <c r="C38" s="13">
        <v>-0.1</v>
      </c>
      <c r="D38" s="13">
        <v>-2.5</v>
      </c>
      <c r="E38" s="3">
        <f t="shared" si="0"/>
        <v>-2.75</v>
      </c>
      <c r="F38" s="2">
        <f t="shared" si="1"/>
        <v>1</v>
      </c>
      <c r="G38" s="3">
        <f t="shared" si="2"/>
        <v>22.75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1.1032258064516132</v>
      </c>
      <c r="C40" s="13">
        <f>SUM(C8:C38)/31</f>
        <v>2.9870967741935477</v>
      </c>
      <c r="D40" s="13">
        <f>SUM(D8:D38)/31</f>
        <v>2.0290322580645155</v>
      </c>
      <c r="E40" s="3">
        <f>(B40+C40+D40+D40)/4</f>
        <v>2.037096774193548</v>
      </c>
      <c r="F40" s="2">
        <f>SUM(F8:F38)</f>
        <v>31</v>
      </c>
      <c r="G40" s="3">
        <f>SUM(G8:G38)</f>
        <v>556.8499999999999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556.8499999999999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17.96290322580645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2.03709677419355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17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40575</v>
      </c>
      <c r="B8" s="13">
        <v>-7.1</v>
      </c>
      <c r="C8" s="13">
        <v>-5.2</v>
      </c>
      <c r="D8" s="13">
        <v>-6.5</v>
      </c>
      <c r="E8" s="3">
        <f aca="true" t="shared" si="0" ref="E8:E35">(B8+C8+D8+D8)/4</f>
        <v>-6.325</v>
      </c>
      <c r="F8" s="2">
        <f aca="true" t="shared" si="1" ref="F8:F35">IF(E8&gt;14.99,0,1)</f>
        <v>1</v>
      </c>
      <c r="G8" s="3">
        <f aca="true" t="shared" si="2" ref="G8:G35">IF(F8=0,0,20-E8)</f>
        <v>26.325</v>
      </c>
    </row>
    <row r="9" spans="1:7" ht="15.75">
      <c r="A9" s="12">
        <v>40576</v>
      </c>
      <c r="B9" s="13">
        <v>-4</v>
      </c>
      <c r="C9" s="13">
        <v>-1.8</v>
      </c>
      <c r="D9" s="13">
        <v>-1.6</v>
      </c>
      <c r="E9" s="3">
        <f t="shared" si="0"/>
        <v>-2.25</v>
      </c>
      <c r="F9" s="2">
        <f t="shared" si="1"/>
        <v>1</v>
      </c>
      <c r="G9" s="3">
        <f t="shared" si="2"/>
        <v>22.25</v>
      </c>
    </row>
    <row r="10" spans="1:7" ht="15.75">
      <c r="A10" s="12">
        <v>40577</v>
      </c>
      <c r="B10" s="13">
        <v>-0.5</v>
      </c>
      <c r="C10" s="13">
        <v>1.9</v>
      </c>
      <c r="D10" s="13">
        <v>2</v>
      </c>
      <c r="E10" s="3">
        <f t="shared" si="0"/>
        <v>1.35</v>
      </c>
      <c r="F10" s="2">
        <f t="shared" si="1"/>
        <v>1</v>
      </c>
      <c r="G10" s="3">
        <f t="shared" si="2"/>
        <v>18.65</v>
      </c>
    </row>
    <row r="11" spans="1:7" ht="15.75">
      <c r="A11" s="12">
        <v>40578</v>
      </c>
      <c r="B11" s="13">
        <v>3</v>
      </c>
      <c r="C11" s="13">
        <v>4.8</v>
      </c>
      <c r="D11" s="13">
        <v>6.1</v>
      </c>
      <c r="E11" s="3">
        <f t="shared" si="0"/>
        <v>5</v>
      </c>
      <c r="F11" s="2">
        <f t="shared" si="1"/>
        <v>1</v>
      </c>
      <c r="G11" s="3">
        <f t="shared" si="2"/>
        <v>15</v>
      </c>
    </row>
    <row r="12" spans="1:7" ht="15.75">
      <c r="A12" s="12">
        <v>40579</v>
      </c>
      <c r="B12" s="13">
        <v>6.4</v>
      </c>
      <c r="C12" s="13">
        <v>7.1</v>
      </c>
      <c r="D12" s="13">
        <v>7.4</v>
      </c>
      <c r="E12" s="3">
        <f t="shared" si="0"/>
        <v>7.074999999999999</v>
      </c>
      <c r="F12" s="2">
        <f t="shared" si="1"/>
        <v>1</v>
      </c>
      <c r="G12" s="3">
        <f t="shared" si="2"/>
        <v>12.925</v>
      </c>
    </row>
    <row r="13" spans="1:7" ht="15.75">
      <c r="A13" s="12">
        <v>40580</v>
      </c>
      <c r="B13" s="20">
        <v>6.1</v>
      </c>
      <c r="C13" s="13">
        <v>5.7</v>
      </c>
      <c r="D13" s="13">
        <v>4</v>
      </c>
      <c r="E13" s="3">
        <f t="shared" si="0"/>
        <v>4.95</v>
      </c>
      <c r="F13" s="2">
        <f t="shared" si="1"/>
        <v>1</v>
      </c>
      <c r="G13" s="3">
        <f t="shared" si="2"/>
        <v>15.05</v>
      </c>
    </row>
    <row r="14" spans="1:7" ht="15.75">
      <c r="A14" s="12">
        <v>40581</v>
      </c>
      <c r="B14" s="13">
        <v>2.3</v>
      </c>
      <c r="C14" s="13">
        <v>7.1</v>
      </c>
      <c r="D14" s="13">
        <v>7.2</v>
      </c>
      <c r="E14" s="3">
        <f t="shared" si="0"/>
        <v>5.949999999999999</v>
      </c>
      <c r="F14" s="2">
        <f t="shared" si="1"/>
        <v>1</v>
      </c>
      <c r="G14" s="3">
        <f t="shared" si="2"/>
        <v>14.05</v>
      </c>
    </row>
    <row r="15" spans="1:7" ht="15.75">
      <c r="A15" s="12">
        <v>40582</v>
      </c>
      <c r="B15" s="13">
        <v>5.5</v>
      </c>
      <c r="C15" s="13">
        <v>7.8</v>
      </c>
      <c r="D15" s="13">
        <v>4.7</v>
      </c>
      <c r="E15" s="3">
        <f t="shared" si="0"/>
        <v>5.675</v>
      </c>
      <c r="F15" s="2">
        <f t="shared" si="1"/>
        <v>1</v>
      </c>
      <c r="G15" s="3">
        <f t="shared" si="2"/>
        <v>14.325</v>
      </c>
    </row>
    <row r="16" spans="1:7" ht="15.75">
      <c r="A16" s="12">
        <v>40583</v>
      </c>
      <c r="B16" s="13">
        <v>0.5</v>
      </c>
      <c r="C16" s="13">
        <v>6.6</v>
      </c>
      <c r="D16" s="13">
        <v>2.4</v>
      </c>
      <c r="E16" s="3">
        <f t="shared" si="0"/>
        <v>2.975</v>
      </c>
      <c r="F16" s="2">
        <f t="shared" si="1"/>
        <v>1</v>
      </c>
      <c r="G16" s="3">
        <f t="shared" si="2"/>
        <v>17.025</v>
      </c>
    </row>
    <row r="17" spans="1:7" ht="15.75">
      <c r="A17" s="12">
        <v>40584</v>
      </c>
      <c r="B17" s="13">
        <v>-0.4</v>
      </c>
      <c r="C17" s="13">
        <v>3.6</v>
      </c>
      <c r="D17" s="13">
        <v>7.2</v>
      </c>
      <c r="E17" s="3">
        <f t="shared" si="0"/>
        <v>4.4</v>
      </c>
      <c r="F17" s="2">
        <f t="shared" si="1"/>
        <v>1</v>
      </c>
      <c r="G17" s="3">
        <f t="shared" si="2"/>
        <v>15.6</v>
      </c>
    </row>
    <row r="18" spans="1:7" ht="15.75">
      <c r="A18" s="12">
        <v>40585</v>
      </c>
      <c r="B18" s="13">
        <v>8.2</v>
      </c>
      <c r="C18" s="13">
        <v>9</v>
      </c>
      <c r="D18" s="13">
        <v>8.8</v>
      </c>
      <c r="E18" s="3">
        <f t="shared" si="0"/>
        <v>8.7</v>
      </c>
      <c r="F18" s="2">
        <f t="shared" si="1"/>
        <v>1</v>
      </c>
      <c r="G18" s="3">
        <f t="shared" si="2"/>
        <v>11.3</v>
      </c>
    </row>
    <row r="19" spans="1:7" ht="15.75">
      <c r="A19" s="12">
        <v>40586</v>
      </c>
      <c r="B19" s="13">
        <v>4.1</v>
      </c>
      <c r="C19" s="13">
        <v>8.6</v>
      </c>
      <c r="D19" s="13">
        <v>8</v>
      </c>
      <c r="E19" s="3">
        <f t="shared" si="0"/>
        <v>7.175</v>
      </c>
      <c r="F19" s="2">
        <f t="shared" si="1"/>
        <v>1</v>
      </c>
      <c r="G19" s="3">
        <f t="shared" si="2"/>
        <v>12.825</v>
      </c>
    </row>
    <row r="20" spans="1:7" ht="15.75">
      <c r="A20" s="12">
        <v>40587</v>
      </c>
      <c r="B20" s="13">
        <v>3.3</v>
      </c>
      <c r="C20" s="13">
        <v>6.6</v>
      </c>
      <c r="D20" s="13">
        <v>3.4</v>
      </c>
      <c r="E20" s="3">
        <f t="shared" si="0"/>
        <v>4.175</v>
      </c>
      <c r="F20" s="2">
        <f t="shared" si="1"/>
        <v>1</v>
      </c>
      <c r="G20" s="3">
        <f t="shared" si="2"/>
        <v>15.825</v>
      </c>
    </row>
    <row r="21" spans="1:7" ht="15.75">
      <c r="A21" s="12">
        <v>40588</v>
      </c>
      <c r="B21" s="13">
        <v>2.6</v>
      </c>
      <c r="C21" s="13">
        <v>6.8</v>
      </c>
      <c r="D21" s="13">
        <v>5.3</v>
      </c>
      <c r="E21" s="3">
        <f t="shared" si="0"/>
        <v>5</v>
      </c>
      <c r="F21" s="2">
        <f t="shared" si="1"/>
        <v>1</v>
      </c>
      <c r="G21" s="3">
        <f t="shared" si="2"/>
        <v>15</v>
      </c>
    </row>
    <row r="22" spans="1:7" ht="15.75">
      <c r="A22" s="12">
        <v>40589</v>
      </c>
      <c r="B22" s="13">
        <v>3.2</v>
      </c>
      <c r="C22" s="13">
        <v>4.1</v>
      </c>
      <c r="D22" s="13">
        <v>4.4</v>
      </c>
      <c r="E22" s="3">
        <f t="shared" si="0"/>
        <v>4.025</v>
      </c>
      <c r="F22" s="2">
        <f t="shared" si="1"/>
        <v>1</v>
      </c>
      <c r="G22" s="3">
        <f t="shared" si="2"/>
        <v>15.975</v>
      </c>
    </row>
    <row r="23" spans="1:7" ht="15.75">
      <c r="A23" s="12">
        <v>40590</v>
      </c>
      <c r="B23" s="13">
        <v>3.2</v>
      </c>
      <c r="C23" s="13">
        <v>8.5</v>
      </c>
      <c r="D23" s="13">
        <v>4.3</v>
      </c>
      <c r="E23" s="3">
        <f t="shared" si="0"/>
        <v>5.075</v>
      </c>
      <c r="F23" s="2">
        <f t="shared" si="1"/>
        <v>1</v>
      </c>
      <c r="G23" s="3">
        <f t="shared" si="2"/>
        <v>14.925</v>
      </c>
    </row>
    <row r="24" spans="1:7" ht="15.75">
      <c r="A24" s="12">
        <v>40591</v>
      </c>
      <c r="B24" s="13">
        <v>0.2</v>
      </c>
      <c r="C24" s="13">
        <v>5</v>
      </c>
      <c r="D24" s="13">
        <v>2.3</v>
      </c>
      <c r="E24" s="3">
        <f t="shared" si="0"/>
        <v>2.45</v>
      </c>
      <c r="F24" s="2">
        <f t="shared" si="1"/>
        <v>1</v>
      </c>
      <c r="G24" s="3">
        <f t="shared" si="2"/>
        <v>17.55</v>
      </c>
    </row>
    <row r="25" spans="1:7" ht="15.75">
      <c r="A25" s="12">
        <v>40592</v>
      </c>
      <c r="B25" s="13">
        <v>0.8</v>
      </c>
      <c r="C25" s="13">
        <v>2.4</v>
      </c>
      <c r="D25" s="13">
        <v>1.8</v>
      </c>
      <c r="E25" s="3">
        <f t="shared" si="0"/>
        <v>1.7</v>
      </c>
      <c r="F25" s="2">
        <f t="shared" si="1"/>
        <v>1</v>
      </c>
      <c r="G25" s="3">
        <f t="shared" si="2"/>
        <v>18.3</v>
      </c>
    </row>
    <row r="26" spans="1:7" ht="15.75">
      <c r="A26" s="12">
        <v>40593</v>
      </c>
      <c r="B26" s="13">
        <v>0.8</v>
      </c>
      <c r="C26" s="13">
        <v>2.7</v>
      </c>
      <c r="D26" s="13">
        <v>2.3</v>
      </c>
      <c r="E26" s="3">
        <f t="shared" si="0"/>
        <v>2.025</v>
      </c>
      <c r="F26" s="2">
        <f t="shared" si="1"/>
        <v>1</v>
      </c>
      <c r="G26" s="3">
        <f t="shared" si="2"/>
        <v>17.975</v>
      </c>
    </row>
    <row r="27" spans="1:7" ht="15.75">
      <c r="A27" s="12">
        <v>40594</v>
      </c>
      <c r="B27" s="13">
        <v>0.2</v>
      </c>
      <c r="C27" s="13">
        <v>1.1</v>
      </c>
      <c r="D27" s="13">
        <v>-1</v>
      </c>
      <c r="E27" s="3">
        <f t="shared" si="0"/>
        <v>-0.175</v>
      </c>
      <c r="F27" s="2">
        <f t="shared" si="1"/>
        <v>1</v>
      </c>
      <c r="G27" s="3">
        <f t="shared" si="2"/>
        <v>20.175</v>
      </c>
    </row>
    <row r="28" spans="1:7" ht="15.75">
      <c r="A28" s="12">
        <v>40595</v>
      </c>
      <c r="B28" s="13">
        <v>-2.9</v>
      </c>
      <c r="C28" s="13">
        <v>-1.1</v>
      </c>
      <c r="D28" s="13">
        <v>-2.2</v>
      </c>
      <c r="E28" s="3">
        <f t="shared" si="0"/>
        <v>-2.1</v>
      </c>
      <c r="F28" s="2">
        <f t="shared" si="1"/>
        <v>1</v>
      </c>
      <c r="G28" s="3">
        <f t="shared" si="2"/>
        <v>22.1</v>
      </c>
    </row>
    <row r="29" spans="1:7" ht="15.75">
      <c r="A29" s="12">
        <v>40596</v>
      </c>
      <c r="B29" s="13">
        <v>-3.2</v>
      </c>
      <c r="C29" s="13">
        <v>0.9</v>
      </c>
      <c r="D29" s="13">
        <v>-2.8</v>
      </c>
      <c r="E29" s="3">
        <f t="shared" si="0"/>
        <v>-1.9749999999999999</v>
      </c>
      <c r="F29" s="2">
        <f t="shared" si="1"/>
        <v>1</v>
      </c>
      <c r="G29" s="3">
        <f t="shared" si="2"/>
        <v>21.975</v>
      </c>
    </row>
    <row r="30" spans="1:7" ht="15.75">
      <c r="A30" s="12">
        <v>40597</v>
      </c>
      <c r="B30" s="13">
        <v>-6.3</v>
      </c>
      <c r="C30" s="13">
        <v>0.7</v>
      </c>
      <c r="D30" s="13">
        <v>0.6</v>
      </c>
      <c r="E30" s="3">
        <f t="shared" si="0"/>
        <v>-1.1</v>
      </c>
      <c r="F30" s="2">
        <f t="shared" si="1"/>
        <v>1</v>
      </c>
      <c r="G30" s="3">
        <f t="shared" si="2"/>
        <v>21.1</v>
      </c>
    </row>
    <row r="31" spans="1:7" ht="15.75">
      <c r="A31" s="12">
        <v>40598</v>
      </c>
      <c r="B31" s="13">
        <v>-0.8</v>
      </c>
      <c r="C31" s="13">
        <v>0.8</v>
      </c>
      <c r="D31" s="13">
        <v>1.9</v>
      </c>
      <c r="E31" s="3">
        <f t="shared" si="0"/>
        <v>0.95</v>
      </c>
      <c r="F31" s="2">
        <f t="shared" si="1"/>
        <v>1</v>
      </c>
      <c r="G31" s="3">
        <f t="shared" si="2"/>
        <v>19.05</v>
      </c>
    </row>
    <row r="32" spans="1:7" ht="15.75">
      <c r="A32" s="12">
        <v>40599</v>
      </c>
      <c r="B32" s="13">
        <v>2.2</v>
      </c>
      <c r="C32" s="13">
        <v>5.9</v>
      </c>
      <c r="D32" s="13">
        <v>4.9</v>
      </c>
      <c r="E32" s="3">
        <f t="shared" si="0"/>
        <v>4.4750000000000005</v>
      </c>
      <c r="F32" s="2">
        <f t="shared" si="1"/>
        <v>1</v>
      </c>
      <c r="G32" s="3">
        <f t="shared" si="2"/>
        <v>15.524999999999999</v>
      </c>
    </row>
    <row r="33" spans="1:7" ht="15.75">
      <c r="A33" s="12">
        <v>40600</v>
      </c>
      <c r="B33" s="13">
        <v>3.5</v>
      </c>
      <c r="C33" s="13">
        <v>5.7</v>
      </c>
      <c r="D33" s="13">
        <v>5.9</v>
      </c>
      <c r="E33" s="3">
        <f t="shared" si="0"/>
        <v>5.25</v>
      </c>
      <c r="F33" s="2">
        <f t="shared" si="1"/>
        <v>1</v>
      </c>
      <c r="G33" s="3">
        <f t="shared" si="2"/>
        <v>14.75</v>
      </c>
    </row>
    <row r="34" spans="1:7" ht="15.75">
      <c r="A34" s="12">
        <v>40601</v>
      </c>
      <c r="B34" s="13">
        <v>3.8</v>
      </c>
      <c r="C34" s="13">
        <v>5.7</v>
      </c>
      <c r="D34" s="13">
        <v>2.4</v>
      </c>
      <c r="E34" s="3">
        <f>(B34+C34+D34+D34)/4</f>
        <v>3.575</v>
      </c>
      <c r="F34" s="2">
        <f t="shared" si="1"/>
        <v>1</v>
      </c>
      <c r="G34" s="3">
        <f>IF(F34=0,0,20-E34)</f>
        <v>16.425</v>
      </c>
    </row>
    <row r="35" spans="1:7" ht="16.5" thickBot="1">
      <c r="A35" s="12">
        <v>40602</v>
      </c>
      <c r="B35" s="13">
        <v>-0.1</v>
      </c>
      <c r="C35" s="13">
        <v>6</v>
      </c>
      <c r="D35" s="13">
        <v>3.4</v>
      </c>
      <c r="E35" s="3">
        <f t="shared" si="0"/>
        <v>3.1750000000000003</v>
      </c>
      <c r="F35" s="2">
        <f t="shared" si="1"/>
        <v>1</v>
      </c>
      <c r="G35" s="3">
        <f t="shared" si="2"/>
        <v>16.825</v>
      </c>
    </row>
    <row r="36" spans="1:7" ht="16.5" thickTop="1">
      <c r="A36" s="14"/>
      <c r="B36" s="8"/>
      <c r="C36" s="8"/>
      <c r="D36" s="8"/>
      <c r="E36" s="11"/>
      <c r="F36" s="10"/>
      <c r="G36" s="11"/>
    </row>
    <row r="37" spans="1:7" ht="15.75">
      <c r="A37" s="1"/>
      <c r="B37" s="13">
        <f>SUM(B8:B35)/29</f>
        <v>1.193103448275862</v>
      </c>
      <c r="C37" s="13">
        <f>SUM(C8:C35)/29</f>
        <v>4.03448275862069</v>
      </c>
      <c r="D37" s="13">
        <f>SUM(D8:D35)/29</f>
        <v>2.9862068965517246</v>
      </c>
      <c r="E37" s="3">
        <f>(B37+C37+D37+D37)/4</f>
        <v>2.8000000000000003</v>
      </c>
      <c r="F37" s="2">
        <f>SUM(F8:F35)</f>
        <v>28</v>
      </c>
      <c r="G37" s="3">
        <f>SUM(G8:G35)</f>
        <v>478.80000000000007</v>
      </c>
    </row>
    <row r="38" spans="1:7" ht="15.75">
      <c r="A38" s="1"/>
      <c r="B38" s="2"/>
      <c r="C38" s="2"/>
      <c r="D38" s="2"/>
      <c r="E38" s="3"/>
      <c r="F38" s="2"/>
      <c r="G38" s="3"/>
    </row>
    <row r="39" spans="1:7" ht="15.75">
      <c r="A39" s="1"/>
      <c r="B39" s="2"/>
      <c r="C39" s="15" t="s">
        <v>8</v>
      </c>
      <c r="D39" s="2"/>
      <c r="E39" s="3">
        <f>G37</f>
        <v>478.80000000000007</v>
      </c>
      <c r="F39" s="2"/>
      <c r="G39" s="3"/>
    </row>
    <row r="40" spans="1:7" ht="15.75">
      <c r="A40" s="1"/>
      <c r="B40" s="2"/>
      <c r="C40" s="15" t="s">
        <v>9</v>
      </c>
      <c r="D40" s="2"/>
      <c r="E40" s="3">
        <f>IF(F37=0,0,G37/F37)</f>
        <v>17.1</v>
      </c>
      <c r="F40" s="2"/>
      <c r="G40" s="3"/>
    </row>
    <row r="41" spans="1:7" ht="15.75">
      <c r="A41" s="1"/>
      <c r="B41" s="2"/>
      <c r="C41" s="15" t="s">
        <v>10</v>
      </c>
      <c r="D41" s="2"/>
      <c r="E41" s="21">
        <f>F37</f>
        <v>28</v>
      </c>
      <c r="F41" s="2"/>
      <c r="G41" s="3"/>
    </row>
    <row r="42" spans="1:7" ht="15.75">
      <c r="A42" s="1"/>
      <c r="B42" s="2"/>
      <c r="C42" s="15" t="s">
        <v>11</v>
      </c>
      <c r="D42" s="2"/>
      <c r="E42" s="3">
        <f>20-E40</f>
        <v>2.8999999999999986</v>
      </c>
      <c r="F42" s="2"/>
      <c r="G42" s="3"/>
    </row>
    <row r="43" spans="2:7" ht="13.5">
      <c r="B43" s="18"/>
      <c r="C43" s="18"/>
      <c r="D43" s="18"/>
      <c r="E43" s="19"/>
      <c r="F43" s="18"/>
      <c r="G43" s="19"/>
    </row>
    <row r="45" spans="2:7" ht="13.5">
      <c r="B45" s="18"/>
      <c r="C45" s="18"/>
      <c r="D45" s="18"/>
      <c r="E45" s="19"/>
      <c r="F45" s="18"/>
      <c r="G45" s="19"/>
    </row>
    <row r="46" spans="1:7" ht="13.5">
      <c r="A46" s="22"/>
      <c r="B46" s="22"/>
      <c r="C46" s="22"/>
      <c r="D46" s="22"/>
      <c r="E46" s="23"/>
      <c r="F46" s="22"/>
      <c r="G46" s="23"/>
    </row>
    <row r="47" spans="2:7" ht="13.5">
      <c r="B47" s="18"/>
      <c r="C47" s="18"/>
      <c r="D47" s="18"/>
      <c r="E47" s="19"/>
      <c r="F47" s="18"/>
      <c r="G47" s="19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18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40603</v>
      </c>
      <c r="B8" s="13">
        <v>1.2</v>
      </c>
      <c r="C8" s="13">
        <v>9.3</v>
      </c>
      <c r="D8" s="13">
        <v>4.9</v>
      </c>
      <c r="E8" s="3">
        <f aca="true" t="shared" si="0" ref="E8:E38">(B8+C8+D8+D8)/4</f>
        <v>5.075</v>
      </c>
      <c r="F8" s="2">
        <f aca="true" t="shared" si="1" ref="F8:F38">IF(E8&gt;14.99,0,1)</f>
        <v>1</v>
      </c>
      <c r="G8" s="3">
        <f aca="true" t="shared" si="2" ref="G8:G38">IF(F8=0,0,20-E8)</f>
        <v>14.925</v>
      </c>
    </row>
    <row r="9" spans="1:7" ht="15.75">
      <c r="A9" s="12">
        <v>40604</v>
      </c>
      <c r="B9" s="13">
        <v>0.4</v>
      </c>
      <c r="C9" s="13">
        <v>8.1</v>
      </c>
      <c r="D9" s="13">
        <v>4.4</v>
      </c>
      <c r="E9" s="3">
        <f t="shared" si="0"/>
        <v>4.325</v>
      </c>
      <c r="F9" s="2">
        <f t="shared" si="1"/>
        <v>1</v>
      </c>
      <c r="G9" s="3">
        <f t="shared" si="2"/>
        <v>15.675</v>
      </c>
    </row>
    <row r="10" spans="1:7" ht="15.75">
      <c r="A10" s="12">
        <v>40605</v>
      </c>
      <c r="B10" s="13">
        <v>-1.4</v>
      </c>
      <c r="C10" s="13">
        <v>6.2</v>
      </c>
      <c r="D10" s="13">
        <v>2.3</v>
      </c>
      <c r="E10" s="3">
        <f t="shared" si="0"/>
        <v>2.35</v>
      </c>
      <c r="F10" s="2">
        <f t="shared" si="1"/>
        <v>1</v>
      </c>
      <c r="G10" s="3">
        <f t="shared" si="2"/>
        <v>17.65</v>
      </c>
    </row>
    <row r="11" spans="1:7" ht="15.75">
      <c r="A11" s="12">
        <v>40606</v>
      </c>
      <c r="B11" s="13">
        <v>-1.4</v>
      </c>
      <c r="C11" s="13">
        <v>9</v>
      </c>
      <c r="D11" s="13">
        <v>6</v>
      </c>
      <c r="E11" s="3">
        <f t="shared" si="0"/>
        <v>4.9</v>
      </c>
      <c r="F11" s="2">
        <f t="shared" si="1"/>
        <v>1</v>
      </c>
      <c r="G11" s="3">
        <f t="shared" si="2"/>
        <v>15.1</v>
      </c>
    </row>
    <row r="12" spans="1:7" ht="15.75">
      <c r="A12" s="12">
        <v>40607</v>
      </c>
      <c r="B12" s="13">
        <v>2.1</v>
      </c>
      <c r="C12" s="13">
        <v>8.8</v>
      </c>
      <c r="D12" s="13">
        <v>2.1</v>
      </c>
      <c r="E12" s="3">
        <f t="shared" si="0"/>
        <v>3.775</v>
      </c>
      <c r="F12" s="2">
        <f t="shared" si="1"/>
        <v>1</v>
      </c>
      <c r="G12" s="3">
        <f t="shared" si="2"/>
        <v>16.225</v>
      </c>
    </row>
    <row r="13" spans="1:7" ht="15.75">
      <c r="A13" s="12">
        <v>40608</v>
      </c>
      <c r="B13" s="20">
        <v>-1.9</v>
      </c>
      <c r="C13" s="13">
        <v>3.5</v>
      </c>
      <c r="D13" s="13">
        <v>0.7</v>
      </c>
      <c r="E13" s="3">
        <f t="shared" si="0"/>
        <v>0.75</v>
      </c>
      <c r="F13" s="2">
        <f t="shared" si="1"/>
        <v>1</v>
      </c>
      <c r="G13" s="3">
        <f t="shared" si="2"/>
        <v>19.25</v>
      </c>
    </row>
    <row r="14" spans="1:7" ht="15.75">
      <c r="A14" s="12">
        <v>40609</v>
      </c>
      <c r="B14" s="13">
        <v>-2.7</v>
      </c>
      <c r="C14" s="13">
        <v>6.8</v>
      </c>
      <c r="D14" s="13">
        <v>2.5</v>
      </c>
      <c r="E14" s="3">
        <f t="shared" si="0"/>
        <v>2.275</v>
      </c>
      <c r="F14" s="2">
        <f t="shared" si="1"/>
        <v>1</v>
      </c>
      <c r="G14" s="3">
        <f t="shared" si="2"/>
        <v>17.725</v>
      </c>
    </row>
    <row r="15" spans="1:7" ht="15.75">
      <c r="A15" s="12">
        <v>40610</v>
      </c>
      <c r="B15" s="13">
        <v>-2.5</v>
      </c>
      <c r="C15" s="13">
        <v>8.8</v>
      </c>
      <c r="D15" s="13">
        <v>7.7</v>
      </c>
      <c r="E15" s="3">
        <f t="shared" si="0"/>
        <v>5.425</v>
      </c>
      <c r="F15" s="2">
        <f t="shared" si="1"/>
        <v>1</v>
      </c>
      <c r="G15" s="3">
        <f t="shared" si="2"/>
        <v>14.575</v>
      </c>
    </row>
    <row r="16" spans="1:7" ht="15.75">
      <c r="A16" s="12">
        <v>40611</v>
      </c>
      <c r="B16" s="13">
        <v>2.5</v>
      </c>
      <c r="C16" s="13">
        <v>8.1</v>
      </c>
      <c r="D16" s="13">
        <v>7.3</v>
      </c>
      <c r="E16" s="3">
        <f t="shared" si="0"/>
        <v>6.3</v>
      </c>
      <c r="F16" s="2">
        <f t="shared" si="1"/>
        <v>1</v>
      </c>
      <c r="G16" s="3">
        <f t="shared" si="2"/>
        <v>13.7</v>
      </c>
    </row>
    <row r="17" spans="1:7" ht="15.75">
      <c r="A17" s="12">
        <v>40612</v>
      </c>
      <c r="B17" s="13">
        <v>3.7</v>
      </c>
      <c r="C17" s="13">
        <v>4.8</v>
      </c>
      <c r="D17" s="13">
        <v>7.2</v>
      </c>
      <c r="E17" s="3">
        <f t="shared" si="0"/>
        <v>5.725</v>
      </c>
      <c r="F17" s="2">
        <f t="shared" si="1"/>
        <v>1</v>
      </c>
      <c r="G17" s="3">
        <f t="shared" si="2"/>
        <v>14.275</v>
      </c>
    </row>
    <row r="18" spans="1:7" ht="15.75">
      <c r="A18" s="12">
        <v>40613</v>
      </c>
      <c r="B18" s="13">
        <v>6</v>
      </c>
      <c r="C18" s="13">
        <v>9.4</v>
      </c>
      <c r="D18" s="13">
        <v>7.4</v>
      </c>
      <c r="E18" s="3">
        <f t="shared" si="0"/>
        <v>7.550000000000001</v>
      </c>
      <c r="F18" s="2">
        <f t="shared" si="1"/>
        <v>1</v>
      </c>
      <c r="G18" s="3">
        <f t="shared" si="2"/>
        <v>12.45</v>
      </c>
    </row>
    <row r="19" spans="1:7" ht="15.75">
      <c r="A19" s="12">
        <v>40614</v>
      </c>
      <c r="B19" s="13">
        <v>3.1</v>
      </c>
      <c r="C19" s="13">
        <v>13.8</v>
      </c>
      <c r="D19" s="13">
        <v>9.3</v>
      </c>
      <c r="E19" s="3">
        <f t="shared" si="0"/>
        <v>8.875</v>
      </c>
      <c r="F19" s="2">
        <f t="shared" si="1"/>
        <v>1</v>
      </c>
      <c r="G19" s="3">
        <f t="shared" si="2"/>
        <v>11.125</v>
      </c>
    </row>
    <row r="20" spans="1:7" ht="15.75">
      <c r="A20" s="12">
        <v>40615</v>
      </c>
      <c r="B20" s="13">
        <v>6.6</v>
      </c>
      <c r="C20" s="13">
        <v>10.1</v>
      </c>
      <c r="D20" s="13">
        <v>9.3</v>
      </c>
      <c r="E20" s="3">
        <f t="shared" si="0"/>
        <v>8.825</v>
      </c>
      <c r="F20" s="2">
        <f t="shared" si="1"/>
        <v>1</v>
      </c>
      <c r="G20" s="3">
        <f t="shared" si="2"/>
        <v>11.175</v>
      </c>
    </row>
    <row r="21" spans="1:7" ht="15.75">
      <c r="A21" s="12">
        <v>40616</v>
      </c>
      <c r="B21" s="13">
        <v>7.1</v>
      </c>
      <c r="C21" s="13">
        <v>11</v>
      </c>
      <c r="D21" s="13">
        <v>8.4</v>
      </c>
      <c r="E21" s="3">
        <f t="shared" si="0"/>
        <v>8.725</v>
      </c>
      <c r="F21" s="2">
        <f t="shared" si="1"/>
        <v>1</v>
      </c>
      <c r="G21" s="3">
        <f t="shared" si="2"/>
        <v>11.275</v>
      </c>
    </row>
    <row r="22" spans="1:7" ht="15.75">
      <c r="A22" s="12">
        <v>40617</v>
      </c>
      <c r="B22" s="13">
        <v>6.8</v>
      </c>
      <c r="C22" s="13">
        <v>17.2</v>
      </c>
      <c r="D22" s="13">
        <v>12.7</v>
      </c>
      <c r="E22" s="3">
        <f t="shared" si="0"/>
        <v>12.350000000000001</v>
      </c>
      <c r="F22" s="2">
        <f t="shared" si="1"/>
        <v>1</v>
      </c>
      <c r="G22" s="3">
        <f t="shared" si="2"/>
        <v>7.649999999999999</v>
      </c>
    </row>
    <row r="23" spans="1:7" ht="15.75">
      <c r="A23" s="12">
        <v>40618</v>
      </c>
      <c r="B23" s="13">
        <v>6.3</v>
      </c>
      <c r="C23" s="13">
        <v>10.9</v>
      </c>
      <c r="D23" s="13">
        <v>7.5</v>
      </c>
      <c r="E23" s="3">
        <f t="shared" si="0"/>
        <v>8.05</v>
      </c>
      <c r="F23" s="2">
        <f t="shared" si="1"/>
        <v>1</v>
      </c>
      <c r="G23" s="3">
        <f t="shared" si="2"/>
        <v>11.95</v>
      </c>
    </row>
    <row r="24" spans="1:7" ht="15.75">
      <c r="A24" s="12">
        <v>40619</v>
      </c>
      <c r="B24" s="13">
        <v>5.6</v>
      </c>
      <c r="C24" s="13">
        <v>7.5</v>
      </c>
      <c r="D24" s="13">
        <v>5.3</v>
      </c>
      <c r="E24" s="3">
        <f t="shared" si="0"/>
        <v>5.925</v>
      </c>
      <c r="F24" s="2">
        <f t="shared" si="1"/>
        <v>1</v>
      </c>
      <c r="G24" s="3">
        <f t="shared" si="2"/>
        <v>14.075</v>
      </c>
    </row>
    <row r="25" spans="1:7" ht="15.75">
      <c r="A25" s="12">
        <v>40620</v>
      </c>
      <c r="B25" s="13">
        <v>3.2</v>
      </c>
      <c r="C25" s="13">
        <v>4.8</v>
      </c>
      <c r="D25" s="13">
        <v>3.9</v>
      </c>
      <c r="E25" s="3">
        <f t="shared" si="0"/>
        <v>3.95</v>
      </c>
      <c r="F25" s="2">
        <f t="shared" si="1"/>
        <v>1</v>
      </c>
      <c r="G25" s="3">
        <f t="shared" si="2"/>
        <v>16.05</v>
      </c>
    </row>
    <row r="26" spans="1:7" ht="15.75">
      <c r="A26" s="12">
        <v>40621</v>
      </c>
      <c r="B26" s="13">
        <v>2.9</v>
      </c>
      <c r="C26" s="13">
        <v>6.2</v>
      </c>
      <c r="D26" s="13">
        <v>3.7</v>
      </c>
      <c r="E26" s="3">
        <f t="shared" si="0"/>
        <v>4.125</v>
      </c>
      <c r="F26" s="2">
        <f t="shared" si="1"/>
        <v>1</v>
      </c>
      <c r="G26" s="3">
        <f t="shared" si="2"/>
        <v>15.875</v>
      </c>
    </row>
    <row r="27" spans="1:7" ht="15.75">
      <c r="A27" s="12">
        <v>40622</v>
      </c>
      <c r="B27" s="13">
        <v>0.3</v>
      </c>
      <c r="C27" s="13">
        <v>9.4</v>
      </c>
      <c r="D27" s="13">
        <v>6.2</v>
      </c>
      <c r="E27" s="3">
        <f t="shared" si="0"/>
        <v>5.525</v>
      </c>
      <c r="F27" s="2">
        <f t="shared" si="1"/>
        <v>1</v>
      </c>
      <c r="G27" s="3">
        <f t="shared" si="2"/>
        <v>14.475</v>
      </c>
    </row>
    <row r="28" spans="1:7" ht="15.75">
      <c r="A28" s="12">
        <v>40623</v>
      </c>
      <c r="B28" s="13">
        <v>1.8</v>
      </c>
      <c r="C28" s="13">
        <v>11.8</v>
      </c>
      <c r="D28" s="13">
        <v>7.1</v>
      </c>
      <c r="E28" s="3">
        <f t="shared" si="0"/>
        <v>6.950000000000001</v>
      </c>
      <c r="F28" s="2">
        <f t="shared" si="1"/>
        <v>1</v>
      </c>
      <c r="G28" s="3">
        <f t="shared" si="2"/>
        <v>13.049999999999999</v>
      </c>
    </row>
    <row r="29" spans="1:7" ht="15.75">
      <c r="A29" s="12">
        <v>40624</v>
      </c>
      <c r="B29" s="13">
        <v>4.1</v>
      </c>
      <c r="C29" s="13">
        <v>14.9</v>
      </c>
      <c r="D29" s="13">
        <v>11.1</v>
      </c>
      <c r="E29" s="3">
        <f t="shared" si="0"/>
        <v>10.3</v>
      </c>
      <c r="F29" s="2">
        <f t="shared" si="1"/>
        <v>1</v>
      </c>
      <c r="G29" s="3">
        <f t="shared" si="2"/>
        <v>9.7</v>
      </c>
    </row>
    <row r="30" spans="1:7" ht="15.75">
      <c r="A30" s="12">
        <v>40625</v>
      </c>
      <c r="B30" s="13">
        <v>6.5</v>
      </c>
      <c r="C30" s="13">
        <v>15.8</v>
      </c>
      <c r="D30" s="13">
        <v>12.2</v>
      </c>
      <c r="E30" s="3">
        <f t="shared" si="0"/>
        <v>11.675</v>
      </c>
      <c r="F30" s="2">
        <f t="shared" si="1"/>
        <v>1</v>
      </c>
      <c r="G30" s="3">
        <f t="shared" si="2"/>
        <v>8.325</v>
      </c>
    </row>
    <row r="31" spans="1:7" ht="15.75">
      <c r="A31" s="12">
        <v>40626</v>
      </c>
      <c r="B31" s="13">
        <v>7.2</v>
      </c>
      <c r="C31" s="13">
        <v>16.3</v>
      </c>
      <c r="D31" s="13">
        <v>13.4</v>
      </c>
      <c r="E31" s="3">
        <f t="shared" si="0"/>
        <v>12.575</v>
      </c>
      <c r="F31" s="2">
        <f t="shared" si="1"/>
        <v>1</v>
      </c>
      <c r="G31" s="3">
        <f t="shared" si="2"/>
        <v>7.425000000000001</v>
      </c>
    </row>
    <row r="32" spans="1:7" ht="15.75">
      <c r="A32" s="12">
        <v>40627</v>
      </c>
      <c r="B32" s="13">
        <v>7.7</v>
      </c>
      <c r="C32" s="13">
        <v>18.4</v>
      </c>
      <c r="D32" s="13">
        <v>13.1</v>
      </c>
      <c r="E32" s="3">
        <f t="shared" si="0"/>
        <v>13.075</v>
      </c>
      <c r="F32" s="2">
        <f t="shared" si="1"/>
        <v>1</v>
      </c>
      <c r="G32" s="3">
        <f t="shared" si="2"/>
        <v>6.925000000000001</v>
      </c>
    </row>
    <row r="33" spans="1:7" ht="15.75">
      <c r="A33" s="12">
        <v>40628</v>
      </c>
      <c r="B33" s="13">
        <v>6.5</v>
      </c>
      <c r="C33" s="13">
        <v>13.8</v>
      </c>
      <c r="D33" s="13">
        <v>9.7</v>
      </c>
      <c r="E33" s="3">
        <f t="shared" si="0"/>
        <v>9.925</v>
      </c>
      <c r="F33" s="2">
        <f t="shared" si="1"/>
        <v>1</v>
      </c>
      <c r="G33" s="3">
        <f t="shared" si="2"/>
        <v>10.075</v>
      </c>
    </row>
    <row r="34" spans="1:7" ht="15.75">
      <c r="A34" s="12">
        <v>40629</v>
      </c>
      <c r="B34" s="13">
        <v>4</v>
      </c>
      <c r="C34" s="13">
        <v>13.1</v>
      </c>
      <c r="D34" s="13">
        <v>11.5</v>
      </c>
      <c r="E34" s="3">
        <f t="shared" si="0"/>
        <v>10.025</v>
      </c>
      <c r="F34" s="2">
        <f t="shared" si="1"/>
        <v>1</v>
      </c>
      <c r="G34" s="3">
        <f t="shared" si="2"/>
        <v>9.975</v>
      </c>
    </row>
    <row r="35" spans="1:7" ht="15.75">
      <c r="A35" s="12">
        <v>40630</v>
      </c>
      <c r="B35" s="13">
        <v>6.7</v>
      </c>
      <c r="C35" s="13">
        <v>13.7</v>
      </c>
      <c r="D35" s="13">
        <v>10.8</v>
      </c>
      <c r="E35" s="3">
        <f t="shared" si="0"/>
        <v>10.5</v>
      </c>
      <c r="F35" s="2">
        <f t="shared" si="1"/>
        <v>1</v>
      </c>
      <c r="G35" s="3">
        <f t="shared" si="2"/>
        <v>9.5</v>
      </c>
    </row>
    <row r="36" spans="1:7" ht="15.75">
      <c r="A36" s="12">
        <v>40631</v>
      </c>
      <c r="B36" s="13">
        <v>3.2</v>
      </c>
      <c r="C36" s="13">
        <v>13.2</v>
      </c>
      <c r="D36" s="13">
        <v>11.4</v>
      </c>
      <c r="E36" s="3">
        <f t="shared" si="0"/>
        <v>9.799999999999999</v>
      </c>
      <c r="F36" s="2">
        <f t="shared" si="1"/>
        <v>1</v>
      </c>
      <c r="G36" s="3">
        <f t="shared" si="2"/>
        <v>10.200000000000001</v>
      </c>
    </row>
    <row r="37" spans="1:7" ht="15.75">
      <c r="A37" s="12">
        <v>40632</v>
      </c>
      <c r="B37" s="13">
        <v>7.1</v>
      </c>
      <c r="C37" s="13">
        <v>12.2</v>
      </c>
      <c r="D37" s="13">
        <v>10.6</v>
      </c>
      <c r="E37" s="3">
        <f t="shared" si="0"/>
        <v>10.125</v>
      </c>
      <c r="F37" s="2">
        <f t="shared" si="1"/>
        <v>1</v>
      </c>
      <c r="G37" s="3">
        <f t="shared" si="2"/>
        <v>9.875</v>
      </c>
    </row>
    <row r="38" spans="1:7" ht="16.5" thickBot="1">
      <c r="A38" s="12">
        <v>40633</v>
      </c>
      <c r="B38" s="13">
        <v>8.3</v>
      </c>
      <c r="C38" s="13">
        <v>11.4</v>
      </c>
      <c r="D38" s="13">
        <v>12.3</v>
      </c>
      <c r="E38" s="3">
        <f t="shared" si="0"/>
        <v>11.075</v>
      </c>
      <c r="F38" s="2">
        <f t="shared" si="1"/>
        <v>1</v>
      </c>
      <c r="G38" s="3">
        <f t="shared" si="2"/>
        <v>8.925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3.5806451612903225</v>
      </c>
      <c r="C40" s="13">
        <f>SUM(C8:C38)/31</f>
        <v>10.59032258064516</v>
      </c>
      <c r="D40" s="13">
        <f>SUM(D8:D38)/31</f>
        <v>7.806451612903226</v>
      </c>
      <c r="E40" s="3">
        <f>(B40+C40+D40+D40)/4</f>
        <v>7.445967741935483</v>
      </c>
      <c r="F40" s="2">
        <f>SUM(F8:F38)</f>
        <v>31</v>
      </c>
      <c r="G40" s="3">
        <f>SUM(G8:G38)</f>
        <v>389.17500000000007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389.17500000000007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12.554032258064519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7.4459677419354815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30"/>
      <c r="B47" s="30"/>
      <c r="C47" s="30"/>
      <c r="D47" s="30"/>
      <c r="E47" s="30"/>
      <c r="F47" s="30"/>
      <c r="G47" s="30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19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40634</v>
      </c>
      <c r="B8" s="13">
        <v>11.1</v>
      </c>
      <c r="C8" s="13">
        <v>12.2</v>
      </c>
      <c r="D8" s="13">
        <v>12.3</v>
      </c>
      <c r="E8" s="3">
        <f aca="true" t="shared" si="0" ref="E8:E37">(B8+C8+D8+D8)/4</f>
        <v>11.974999999999998</v>
      </c>
      <c r="F8" s="2">
        <f aca="true" t="shared" si="1" ref="F8:F37">IF(E8&gt;14.99,0,1)</f>
        <v>1</v>
      </c>
      <c r="G8" s="3">
        <f aca="true" t="shared" si="2" ref="G8:G37">IF(F8=0,0,20-E8)</f>
        <v>8.025000000000002</v>
      </c>
    </row>
    <row r="9" spans="1:7" ht="15.75">
      <c r="A9" s="12">
        <v>40635</v>
      </c>
      <c r="B9" s="13">
        <v>8</v>
      </c>
      <c r="C9" s="13">
        <v>19</v>
      </c>
      <c r="D9" s="13">
        <v>18.5</v>
      </c>
      <c r="E9" s="3">
        <f t="shared" si="0"/>
        <v>16</v>
      </c>
      <c r="F9" s="2">
        <f t="shared" si="1"/>
        <v>0</v>
      </c>
      <c r="G9" s="3">
        <f t="shared" si="2"/>
        <v>0</v>
      </c>
    </row>
    <row r="10" spans="1:7" ht="15.75">
      <c r="A10" s="12">
        <v>40636</v>
      </c>
      <c r="B10" s="13">
        <v>12.2</v>
      </c>
      <c r="C10" s="13">
        <v>13.1</v>
      </c>
      <c r="D10" s="13">
        <v>11.4</v>
      </c>
      <c r="E10" s="3">
        <f t="shared" si="0"/>
        <v>12.024999999999999</v>
      </c>
      <c r="F10" s="2">
        <f t="shared" si="1"/>
        <v>1</v>
      </c>
      <c r="G10" s="3">
        <f t="shared" si="2"/>
        <v>7.975000000000001</v>
      </c>
    </row>
    <row r="11" spans="1:7" ht="15.75">
      <c r="A11" s="12">
        <v>40637</v>
      </c>
      <c r="B11" s="13">
        <v>6.6</v>
      </c>
      <c r="C11" s="13">
        <v>10.7</v>
      </c>
      <c r="D11" s="13">
        <v>9.6</v>
      </c>
      <c r="E11" s="3">
        <f t="shared" si="0"/>
        <v>9.125</v>
      </c>
      <c r="F11" s="2">
        <f t="shared" si="1"/>
        <v>1</v>
      </c>
      <c r="G11" s="3">
        <f t="shared" si="2"/>
        <v>10.875</v>
      </c>
    </row>
    <row r="12" spans="1:7" ht="15.75">
      <c r="A12" s="12">
        <v>40638</v>
      </c>
      <c r="B12" s="13">
        <v>3.7</v>
      </c>
      <c r="C12" s="13">
        <v>12.8</v>
      </c>
      <c r="D12" s="13">
        <v>9.6</v>
      </c>
      <c r="E12" s="3">
        <f t="shared" si="0"/>
        <v>8.925</v>
      </c>
      <c r="F12" s="2">
        <f t="shared" si="1"/>
        <v>1</v>
      </c>
      <c r="G12" s="3">
        <f t="shared" si="2"/>
        <v>11.075</v>
      </c>
    </row>
    <row r="13" spans="1:7" ht="15.75">
      <c r="A13" s="12">
        <v>40639</v>
      </c>
      <c r="B13" s="20">
        <v>7.8</v>
      </c>
      <c r="C13" s="13">
        <v>17.8</v>
      </c>
      <c r="D13" s="13">
        <v>17.9</v>
      </c>
      <c r="E13" s="3">
        <f t="shared" si="0"/>
        <v>15.35</v>
      </c>
      <c r="F13" s="2">
        <f t="shared" si="1"/>
        <v>0</v>
      </c>
      <c r="G13" s="3">
        <f t="shared" si="2"/>
        <v>0</v>
      </c>
    </row>
    <row r="14" spans="1:7" ht="15.75">
      <c r="A14" s="12">
        <v>40640</v>
      </c>
      <c r="B14" s="13">
        <v>13</v>
      </c>
      <c r="C14" s="13">
        <v>21.6</v>
      </c>
      <c r="D14" s="13">
        <v>17.4</v>
      </c>
      <c r="E14" s="3">
        <f t="shared" si="0"/>
        <v>17.35</v>
      </c>
      <c r="F14" s="2">
        <f t="shared" si="1"/>
        <v>0</v>
      </c>
      <c r="G14" s="3">
        <f t="shared" si="2"/>
        <v>0</v>
      </c>
    </row>
    <row r="15" spans="1:7" ht="15.75">
      <c r="A15" s="12">
        <v>40641</v>
      </c>
      <c r="B15" s="13">
        <v>7.2</v>
      </c>
      <c r="C15" s="13">
        <v>16.6</v>
      </c>
      <c r="D15" s="13">
        <v>15.4</v>
      </c>
      <c r="E15" s="3">
        <f t="shared" si="0"/>
        <v>13.65</v>
      </c>
      <c r="F15" s="2">
        <f t="shared" si="1"/>
        <v>1</v>
      </c>
      <c r="G15" s="3">
        <f t="shared" si="2"/>
        <v>6.35</v>
      </c>
    </row>
    <row r="16" spans="1:7" ht="15.75">
      <c r="A16" s="12">
        <v>40642</v>
      </c>
      <c r="B16" s="13">
        <v>5.4</v>
      </c>
      <c r="C16" s="13">
        <v>16.4</v>
      </c>
      <c r="D16" s="13">
        <v>14.6</v>
      </c>
      <c r="E16" s="3">
        <f t="shared" si="0"/>
        <v>12.75</v>
      </c>
      <c r="F16" s="2">
        <f t="shared" si="1"/>
        <v>1</v>
      </c>
      <c r="G16" s="3">
        <f t="shared" si="2"/>
        <v>7.25</v>
      </c>
    </row>
    <row r="17" spans="1:7" ht="15.75">
      <c r="A17" s="12">
        <v>40643</v>
      </c>
      <c r="B17" s="13">
        <v>8.6</v>
      </c>
      <c r="C17" s="13">
        <v>18.8</v>
      </c>
      <c r="D17" s="13">
        <v>16.2</v>
      </c>
      <c r="E17" s="3">
        <f t="shared" si="0"/>
        <v>14.95</v>
      </c>
      <c r="F17" s="2">
        <f t="shared" si="1"/>
        <v>1</v>
      </c>
      <c r="G17" s="3">
        <f t="shared" si="2"/>
        <v>5.050000000000001</v>
      </c>
    </row>
    <row r="18" spans="1:7" ht="15.75">
      <c r="A18" s="12">
        <v>40644</v>
      </c>
      <c r="B18" s="13">
        <v>11.4</v>
      </c>
      <c r="C18" s="13">
        <v>20.6</v>
      </c>
      <c r="D18" s="13">
        <v>18.7</v>
      </c>
      <c r="E18" s="3">
        <f t="shared" si="0"/>
        <v>17.35</v>
      </c>
      <c r="F18" s="2">
        <f t="shared" si="1"/>
        <v>0</v>
      </c>
      <c r="G18" s="3">
        <f t="shared" si="2"/>
        <v>0</v>
      </c>
    </row>
    <row r="19" spans="1:7" ht="15.75">
      <c r="A19" s="12">
        <v>40645</v>
      </c>
      <c r="B19" s="13">
        <v>7</v>
      </c>
      <c r="C19" s="13">
        <v>8.4</v>
      </c>
      <c r="D19" s="13">
        <v>6.5</v>
      </c>
      <c r="E19" s="3">
        <f t="shared" si="0"/>
        <v>7.1</v>
      </c>
      <c r="F19" s="2">
        <f t="shared" si="1"/>
        <v>1</v>
      </c>
      <c r="G19" s="3">
        <f t="shared" si="2"/>
        <v>12.9</v>
      </c>
    </row>
    <row r="20" spans="1:7" ht="15.75">
      <c r="A20" s="12">
        <v>40646</v>
      </c>
      <c r="B20" s="13">
        <v>2.2</v>
      </c>
      <c r="C20" s="13">
        <v>11.6</v>
      </c>
      <c r="D20" s="13">
        <v>8.6</v>
      </c>
      <c r="E20" s="3">
        <f t="shared" si="0"/>
        <v>7.75</v>
      </c>
      <c r="F20" s="2">
        <f t="shared" si="1"/>
        <v>1</v>
      </c>
      <c r="G20" s="3">
        <f t="shared" si="2"/>
        <v>12.25</v>
      </c>
    </row>
    <row r="21" spans="1:7" ht="15.75">
      <c r="A21" s="12">
        <v>40647</v>
      </c>
      <c r="B21" s="13">
        <v>6.1</v>
      </c>
      <c r="C21" s="13">
        <v>10.5</v>
      </c>
      <c r="D21" s="13">
        <v>8.9</v>
      </c>
      <c r="E21" s="3">
        <f t="shared" si="0"/>
        <v>8.6</v>
      </c>
      <c r="F21" s="2">
        <f t="shared" si="1"/>
        <v>1</v>
      </c>
      <c r="G21" s="3">
        <f t="shared" si="2"/>
        <v>11.4</v>
      </c>
    </row>
    <row r="22" spans="1:7" ht="15.75">
      <c r="A22" s="12">
        <v>40648</v>
      </c>
      <c r="B22" s="13">
        <v>4.7</v>
      </c>
      <c r="C22" s="13">
        <v>11.8</v>
      </c>
      <c r="D22" s="13">
        <v>8.8</v>
      </c>
      <c r="E22" s="3">
        <f t="shared" si="0"/>
        <v>8.525</v>
      </c>
      <c r="F22" s="2">
        <f t="shared" si="1"/>
        <v>1</v>
      </c>
      <c r="G22" s="3">
        <f t="shared" si="2"/>
        <v>11.475</v>
      </c>
    </row>
    <row r="23" spans="1:7" ht="15.75">
      <c r="A23" s="12">
        <v>40649</v>
      </c>
      <c r="B23" s="13">
        <v>4.8</v>
      </c>
      <c r="C23" s="13">
        <v>12.2</v>
      </c>
      <c r="D23" s="13">
        <v>9.7</v>
      </c>
      <c r="E23" s="3">
        <f t="shared" si="0"/>
        <v>9.1</v>
      </c>
      <c r="F23" s="2">
        <f t="shared" si="1"/>
        <v>1</v>
      </c>
      <c r="G23" s="3">
        <f t="shared" si="2"/>
        <v>10.9</v>
      </c>
    </row>
    <row r="24" spans="1:7" ht="15.75">
      <c r="A24" s="12">
        <v>40650</v>
      </c>
      <c r="B24" s="13">
        <v>7.9</v>
      </c>
      <c r="C24" s="13">
        <v>13.8</v>
      </c>
      <c r="D24" s="13">
        <v>11.7</v>
      </c>
      <c r="E24" s="3">
        <f t="shared" si="0"/>
        <v>11.275000000000002</v>
      </c>
      <c r="F24" s="2">
        <f t="shared" si="1"/>
        <v>1</v>
      </c>
      <c r="G24" s="3">
        <f t="shared" si="2"/>
        <v>8.724999999999998</v>
      </c>
    </row>
    <row r="25" spans="1:7" ht="15.75">
      <c r="A25" s="12">
        <v>40651</v>
      </c>
      <c r="B25" s="13">
        <v>7.3</v>
      </c>
      <c r="C25" s="13">
        <v>17.7</v>
      </c>
      <c r="D25" s="13">
        <v>15.9</v>
      </c>
      <c r="E25" s="3">
        <f t="shared" si="0"/>
        <v>14.2</v>
      </c>
      <c r="F25" s="2">
        <f t="shared" si="1"/>
        <v>1</v>
      </c>
      <c r="G25" s="3">
        <f t="shared" si="2"/>
        <v>5.800000000000001</v>
      </c>
    </row>
    <row r="26" spans="1:7" ht="15.75">
      <c r="A26" s="12">
        <v>40652</v>
      </c>
      <c r="B26" s="13">
        <v>9.8</v>
      </c>
      <c r="C26" s="13">
        <v>19.8</v>
      </c>
      <c r="D26" s="13">
        <v>17.8</v>
      </c>
      <c r="E26" s="3">
        <f t="shared" si="0"/>
        <v>16.3</v>
      </c>
      <c r="F26" s="2">
        <f t="shared" si="1"/>
        <v>0</v>
      </c>
      <c r="G26" s="3">
        <f t="shared" si="2"/>
        <v>0</v>
      </c>
    </row>
    <row r="27" spans="1:7" ht="15.75">
      <c r="A27" s="12">
        <v>40653</v>
      </c>
      <c r="B27" s="13">
        <v>11.3</v>
      </c>
      <c r="C27" s="13">
        <v>20.7</v>
      </c>
      <c r="D27" s="13">
        <v>17.5</v>
      </c>
      <c r="E27" s="3">
        <f t="shared" si="0"/>
        <v>16.75</v>
      </c>
      <c r="F27" s="2">
        <f t="shared" si="1"/>
        <v>0</v>
      </c>
      <c r="G27" s="3">
        <f t="shared" si="2"/>
        <v>0</v>
      </c>
    </row>
    <row r="28" spans="1:7" ht="15.75">
      <c r="A28" s="12">
        <v>40654</v>
      </c>
      <c r="B28" s="13">
        <v>11.1</v>
      </c>
      <c r="C28" s="13">
        <v>22.2</v>
      </c>
      <c r="D28" s="13">
        <v>19.5</v>
      </c>
      <c r="E28" s="3">
        <f t="shared" si="0"/>
        <v>18.075</v>
      </c>
      <c r="F28" s="2">
        <f t="shared" si="1"/>
        <v>0</v>
      </c>
      <c r="G28" s="3">
        <f t="shared" si="2"/>
        <v>0</v>
      </c>
    </row>
    <row r="29" spans="1:7" ht="15.75">
      <c r="A29" s="12">
        <v>40655</v>
      </c>
      <c r="B29" s="13">
        <v>12.9</v>
      </c>
      <c r="C29" s="13">
        <v>23</v>
      </c>
      <c r="D29" s="13">
        <v>19.7</v>
      </c>
      <c r="E29" s="3">
        <f t="shared" si="0"/>
        <v>18.825</v>
      </c>
      <c r="F29" s="2">
        <f t="shared" si="1"/>
        <v>0</v>
      </c>
      <c r="G29" s="3">
        <f t="shared" si="2"/>
        <v>0</v>
      </c>
    </row>
    <row r="30" spans="1:7" ht="15.75">
      <c r="A30" s="12">
        <v>40656</v>
      </c>
      <c r="B30" s="13">
        <v>13.7</v>
      </c>
      <c r="C30" s="13">
        <v>23.7</v>
      </c>
      <c r="D30" s="13">
        <v>18.3</v>
      </c>
      <c r="E30" s="3">
        <f t="shared" si="0"/>
        <v>18.5</v>
      </c>
      <c r="F30" s="2">
        <f t="shared" si="1"/>
        <v>0</v>
      </c>
      <c r="G30" s="3">
        <f t="shared" si="2"/>
        <v>0</v>
      </c>
    </row>
    <row r="31" spans="1:7" ht="15.75">
      <c r="A31" s="12">
        <v>40657</v>
      </c>
      <c r="B31" s="13">
        <v>12.7</v>
      </c>
      <c r="C31" s="13">
        <v>22</v>
      </c>
      <c r="D31" s="13">
        <v>19.8</v>
      </c>
      <c r="E31" s="3">
        <f t="shared" si="0"/>
        <v>18.575</v>
      </c>
      <c r="F31" s="2">
        <f t="shared" si="1"/>
        <v>0</v>
      </c>
      <c r="G31" s="3">
        <f t="shared" si="2"/>
        <v>0</v>
      </c>
    </row>
    <row r="32" spans="1:7" ht="15.75">
      <c r="A32" s="12">
        <v>40658</v>
      </c>
      <c r="B32" s="13">
        <v>12.6</v>
      </c>
      <c r="C32" s="13">
        <v>21.4</v>
      </c>
      <c r="D32" s="13">
        <v>17.5</v>
      </c>
      <c r="E32" s="3">
        <f t="shared" si="0"/>
        <v>17.25</v>
      </c>
      <c r="F32" s="2">
        <f t="shared" si="1"/>
        <v>0</v>
      </c>
      <c r="G32" s="3">
        <f t="shared" si="2"/>
        <v>0</v>
      </c>
    </row>
    <row r="33" spans="1:7" ht="15.75">
      <c r="A33" s="12">
        <v>40659</v>
      </c>
      <c r="B33" s="13">
        <v>11</v>
      </c>
      <c r="C33" s="13">
        <v>19.2</v>
      </c>
      <c r="D33" s="13">
        <v>16.8</v>
      </c>
      <c r="E33" s="3">
        <f t="shared" si="0"/>
        <v>15.95</v>
      </c>
      <c r="F33" s="2">
        <f t="shared" si="1"/>
        <v>0</v>
      </c>
      <c r="G33" s="3">
        <f t="shared" si="2"/>
        <v>0</v>
      </c>
    </row>
    <row r="34" spans="1:7" ht="15.75">
      <c r="A34" s="12">
        <v>40660</v>
      </c>
      <c r="B34" s="13">
        <v>10.2</v>
      </c>
      <c r="C34" s="13">
        <v>11.7</v>
      </c>
      <c r="D34" s="13">
        <v>10.6</v>
      </c>
      <c r="E34" s="3">
        <f t="shared" si="0"/>
        <v>10.775</v>
      </c>
      <c r="F34" s="2">
        <f t="shared" si="1"/>
        <v>1</v>
      </c>
      <c r="G34" s="3">
        <f t="shared" si="2"/>
        <v>9.225</v>
      </c>
    </row>
    <row r="35" spans="1:7" ht="15.75">
      <c r="A35" s="12">
        <v>40661</v>
      </c>
      <c r="B35" s="13">
        <v>8.8</v>
      </c>
      <c r="C35" s="13">
        <v>13.9</v>
      </c>
      <c r="D35" s="13">
        <v>12.7</v>
      </c>
      <c r="E35" s="3">
        <f t="shared" si="0"/>
        <v>12.025000000000002</v>
      </c>
      <c r="F35" s="2">
        <f t="shared" si="1"/>
        <v>1</v>
      </c>
      <c r="G35" s="3">
        <f t="shared" si="2"/>
        <v>7.974999999999998</v>
      </c>
    </row>
    <row r="36" spans="1:7" ht="15.75">
      <c r="A36" s="12">
        <v>40662</v>
      </c>
      <c r="B36" s="13">
        <v>10.7</v>
      </c>
      <c r="C36" s="13">
        <v>18.7</v>
      </c>
      <c r="D36" s="13">
        <v>14.4</v>
      </c>
      <c r="E36" s="3">
        <f t="shared" si="0"/>
        <v>14.549999999999999</v>
      </c>
      <c r="F36" s="2">
        <f t="shared" si="1"/>
        <v>1</v>
      </c>
      <c r="G36" s="3">
        <f t="shared" si="2"/>
        <v>5.450000000000001</v>
      </c>
    </row>
    <row r="37" spans="1:7" ht="16.5" thickBot="1">
      <c r="A37" s="12">
        <v>40663</v>
      </c>
      <c r="B37" s="13">
        <v>10.3</v>
      </c>
      <c r="C37" s="13">
        <v>19.4</v>
      </c>
      <c r="D37" s="13">
        <v>14</v>
      </c>
      <c r="E37" s="3">
        <f t="shared" si="0"/>
        <v>14.425</v>
      </c>
      <c r="F37" s="2">
        <f t="shared" si="1"/>
        <v>1</v>
      </c>
      <c r="G37" s="3">
        <f t="shared" si="2"/>
        <v>5.574999999999999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9.003333333333334</v>
      </c>
      <c r="C39" s="13">
        <f>SUM(C8:C37)/30</f>
        <v>16.709999999999997</v>
      </c>
      <c r="D39" s="13">
        <f>SUM(D8:D37)/30</f>
        <v>14.343333333333334</v>
      </c>
      <c r="E39" s="3">
        <f>(B39+C39+D39+D39)/4</f>
        <v>13.6</v>
      </c>
      <c r="F39" s="2">
        <f>SUM(F8:F37)</f>
        <v>18</v>
      </c>
      <c r="G39" s="3">
        <f>SUM(G8:G37)</f>
        <v>158.27499999999998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158.27499999999998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8.793055555555554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18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11.206944444444446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C1" s="2"/>
      <c r="D1" s="2"/>
      <c r="E1" s="3"/>
      <c r="F1" s="2"/>
      <c r="G1" s="3"/>
    </row>
    <row r="2" spans="1:7" s="28" customFormat="1" ht="15.75">
      <c r="A2" s="31" t="s">
        <v>20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5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40664</v>
      </c>
      <c r="B8" s="13">
        <v>9.6</v>
      </c>
      <c r="C8" s="13">
        <v>18.8</v>
      </c>
      <c r="D8" s="13">
        <v>14.9</v>
      </c>
      <c r="E8" s="3">
        <f aca="true" t="shared" si="0" ref="E8:E38">(B8+C8+D8+D8)/4</f>
        <v>14.549999999999999</v>
      </c>
      <c r="F8" s="2">
        <f aca="true" t="shared" si="1" ref="F8:F22">IF(E8&gt;14.99,0,1)</f>
        <v>1</v>
      </c>
      <c r="G8" s="3">
        <f aca="true" t="shared" si="2" ref="G8:G38">IF(F8=0,0,20-E8)</f>
        <v>5.450000000000001</v>
      </c>
    </row>
    <row r="9" spans="1:7" ht="15.75">
      <c r="A9" s="12">
        <v>40665</v>
      </c>
      <c r="B9" s="13">
        <v>8.3</v>
      </c>
      <c r="C9" s="13">
        <v>17</v>
      </c>
      <c r="D9" s="13">
        <v>14</v>
      </c>
      <c r="E9" s="3">
        <f t="shared" si="0"/>
        <v>13.325</v>
      </c>
      <c r="F9" s="2">
        <f t="shared" si="1"/>
        <v>1</v>
      </c>
      <c r="G9" s="3">
        <f t="shared" si="2"/>
        <v>6.675000000000001</v>
      </c>
    </row>
    <row r="10" spans="1:7" ht="15.75">
      <c r="A10" s="12">
        <v>40666</v>
      </c>
      <c r="B10" s="13">
        <v>5.2</v>
      </c>
      <c r="C10" s="13">
        <v>12.1</v>
      </c>
      <c r="D10" s="13">
        <v>10.3</v>
      </c>
      <c r="E10" s="3">
        <f t="shared" si="0"/>
        <v>9.475000000000001</v>
      </c>
      <c r="F10" s="2">
        <f t="shared" si="1"/>
        <v>1</v>
      </c>
      <c r="G10" s="3">
        <f t="shared" si="2"/>
        <v>10.524999999999999</v>
      </c>
    </row>
    <row r="11" spans="1:7" ht="15.75">
      <c r="A11" s="12">
        <v>40667</v>
      </c>
      <c r="B11" s="13">
        <v>4.6</v>
      </c>
      <c r="C11" s="13">
        <v>14</v>
      </c>
      <c r="D11" s="13">
        <v>12.2</v>
      </c>
      <c r="E11" s="3">
        <f t="shared" si="0"/>
        <v>10.75</v>
      </c>
      <c r="F11" s="2">
        <f t="shared" si="1"/>
        <v>1</v>
      </c>
      <c r="G11" s="3">
        <f t="shared" si="2"/>
        <v>9.25</v>
      </c>
    </row>
    <row r="12" spans="1:7" ht="15.75">
      <c r="A12" s="12">
        <v>40668</v>
      </c>
      <c r="B12" s="13">
        <v>5.6</v>
      </c>
      <c r="C12" s="13">
        <v>16.3</v>
      </c>
      <c r="D12" s="13">
        <v>15.2</v>
      </c>
      <c r="E12" s="3">
        <f t="shared" si="0"/>
        <v>13.075</v>
      </c>
      <c r="F12" s="2">
        <f t="shared" si="1"/>
        <v>1</v>
      </c>
      <c r="G12" s="3">
        <f t="shared" si="2"/>
        <v>6.925000000000001</v>
      </c>
    </row>
    <row r="13" spans="1:7" ht="15.75">
      <c r="A13" s="12">
        <v>40669</v>
      </c>
      <c r="B13" s="20">
        <v>8.4</v>
      </c>
      <c r="C13" s="13">
        <v>19.4</v>
      </c>
      <c r="D13" s="13">
        <v>19.9</v>
      </c>
      <c r="E13" s="3">
        <f t="shared" si="0"/>
        <v>16.9</v>
      </c>
      <c r="F13" s="2">
        <f t="shared" si="1"/>
        <v>0</v>
      </c>
      <c r="G13" s="3">
        <f t="shared" si="2"/>
        <v>0</v>
      </c>
    </row>
    <row r="14" spans="1:7" ht="15.75">
      <c r="A14" s="12">
        <v>40670</v>
      </c>
      <c r="B14" s="13">
        <v>12.6</v>
      </c>
      <c r="C14" s="13">
        <v>24</v>
      </c>
      <c r="D14" s="13">
        <v>21.5</v>
      </c>
      <c r="E14" s="3">
        <f t="shared" si="0"/>
        <v>19.9</v>
      </c>
      <c r="F14" s="2">
        <f t="shared" si="1"/>
        <v>0</v>
      </c>
      <c r="G14" s="3">
        <f t="shared" si="2"/>
        <v>0</v>
      </c>
    </row>
    <row r="15" spans="1:7" ht="15.75">
      <c r="A15" s="12">
        <v>40671</v>
      </c>
      <c r="B15" s="13">
        <v>14.7</v>
      </c>
      <c r="C15" s="13">
        <v>23.9</v>
      </c>
      <c r="D15" s="13">
        <v>22.8</v>
      </c>
      <c r="E15" s="3">
        <f t="shared" si="0"/>
        <v>21.049999999999997</v>
      </c>
      <c r="F15" s="2">
        <f t="shared" si="1"/>
        <v>0</v>
      </c>
      <c r="G15" s="3">
        <f t="shared" si="2"/>
        <v>0</v>
      </c>
    </row>
    <row r="16" spans="1:7" ht="15.75">
      <c r="A16" s="12">
        <v>40672</v>
      </c>
      <c r="B16" s="13">
        <v>16.2</v>
      </c>
      <c r="C16" s="13">
        <v>23.8</v>
      </c>
      <c r="D16" s="13">
        <v>22.5</v>
      </c>
      <c r="E16" s="3">
        <f t="shared" si="0"/>
        <v>21.25</v>
      </c>
      <c r="F16" s="2">
        <f t="shared" si="1"/>
        <v>0</v>
      </c>
      <c r="G16" s="3">
        <f t="shared" si="2"/>
        <v>0</v>
      </c>
    </row>
    <row r="17" spans="1:7" ht="15.75">
      <c r="A17" s="12">
        <v>40673</v>
      </c>
      <c r="B17" s="13">
        <v>15.1</v>
      </c>
      <c r="C17" s="13">
        <v>24.7</v>
      </c>
      <c r="D17" s="13">
        <v>19.8</v>
      </c>
      <c r="E17" s="3">
        <f t="shared" si="0"/>
        <v>19.849999999999998</v>
      </c>
      <c r="F17" s="2">
        <f t="shared" si="1"/>
        <v>0</v>
      </c>
      <c r="G17" s="3">
        <f t="shared" si="2"/>
        <v>0</v>
      </c>
    </row>
    <row r="18" spans="1:7" ht="15.75">
      <c r="A18" s="12">
        <v>40674</v>
      </c>
      <c r="B18" s="13">
        <v>13.2</v>
      </c>
      <c r="C18" s="13">
        <v>19.6</v>
      </c>
      <c r="D18" s="13">
        <v>17.8</v>
      </c>
      <c r="E18" s="3">
        <f t="shared" si="0"/>
        <v>17.099999999999998</v>
      </c>
      <c r="F18" s="2">
        <f t="shared" si="1"/>
        <v>0</v>
      </c>
      <c r="G18" s="3">
        <f t="shared" si="2"/>
        <v>0</v>
      </c>
    </row>
    <row r="19" spans="1:7" ht="15.75">
      <c r="A19" s="12">
        <v>40675</v>
      </c>
      <c r="B19" s="13">
        <v>10.6</v>
      </c>
      <c r="C19" s="13">
        <v>18.9</v>
      </c>
      <c r="D19" s="13">
        <v>14.2</v>
      </c>
      <c r="E19" s="3">
        <f t="shared" si="0"/>
        <v>14.475000000000001</v>
      </c>
      <c r="F19" s="2">
        <f t="shared" si="1"/>
        <v>1</v>
      </c>
      <c r="G19" s="3">
        <f t="shared" si="2"/>
        <v>5.524999999999999</v>
      </c>
    </row>
    <row r="20" spans="1:7" ht="15.75">
      <c r="A20" s="12">
        <v>40676</v>
      </c>
      <c r="B20" s="13">
        <v>7.1</v>
      </c>
      <c r="C20" s="13">
        <v>17</v>
      </c>
      <c r="D20" s="13">
        <v>16.4</v>
      </c>
      <c r="E20" s="3">
        <f t="shared" si="0"/>
        <v>14.225</v>
      </c>
      <c r="F20" s="2">
        <f t="shared" si="1"/>
        <v>1</v>
      </c>
      <c r="G20" s="3">
        <f t="shared" si="2"/>
        <v>5.775</v>
      </c>
    </row>
    <row r="21" spans="1:7" ht="15.75">
      <c r="A21" s="12">
        <v>40677</v>
      </c>
      <c r="B21" s="13">
        <v>10.1</v>
      </c>
      <c r="C21" s="13">
        <v>14.8</v>
      </c>
      <c r="D21" s="13">
        <v>13.2</v>
      </c>
      <c r="E21" s="3">
        <f t="shared" si="0"/>
        <v>12.825</v>
      </c>
      <c r="F21" s="2">
        <f t="shared" si="1"/>
        <v>1</v>
      </c>
      <c r="G21" s="3">
        <f t="shared" si="2"/>
        <v>7.175000000000001</v>
      </c>
    </row>
    <row r="22" spans="1:7" ht="15.75">
      <c r="A22" s="12">
        <v>40678</v>
      </c>
      <c r="B22" s="13">
        <v>5.9</v>
      </c>
      <c r="C22" s="13">
        <v>11.6</v>
      </c>
      <c r="D22" s="13">
        <v>11</v>
      </c>
      <c r="E22" s="3">
        <f t="shared" si="0"/>
        <v>9.875</v>
      </c>
      <c r="F22" s="2">
        <f t="shared" si="1"/>
        <v>1</v>
      </c>
      <c r="G22" s="3">
        <f t="shared" si="2"/>
        <v>10.125</v>
      </c>
    </row>
    <row r="23" spans="1:7" ht="15.75">
      <c r="A23" s="12">
        <v>40679</v>
      </c>
      <c r="B23" s="13">
        <v>8.3</v>
      </c>
      <c r="C23" s="13">
        <v>13.3</v>
      </c>
      <c r="D23" s="13">
        <v>12.7</v>
      </c>
      <c r="E23" s="3">
        <f t="shared" si="0"/>
        <v>11.75</v>
      </c>
      <c r="F23" s="2">
        <f aca="true" t="shared" si="3" ref="F23:F38">IF(E23&gt;14.99,0,1)</f>
        <v>1</v>
      </c>
      <c r="G23" s="3">
        <f t="shared" si="2"/>
        <v>8.25</v>
      </c>
    </row>
    <row r="24" spans="1:7" ht="15.75">
      <c r="A24" s="12">
        <v>40680</v>
      </c>
      <c r="B24" s="13">
        <v>11</v>
      </c>
      <c r="C24" s="13">
        <v>16.9</v>
      </c>
      <c r="D24" s="13">
        <v>16.7</v>
      </c>
      <c r="E24" s="3">
        <f t="shared" si="0"/>
        <v>15.325</v>
      </c>
      <c r="F24" s="2">
        <f t="shared" si="3"/>
        <v>0</v>
      </c>
      <c r="G24" s="3">
        <f t="shared" si="2"/>
        <v>0</v>
      </c>
    </row>
    <row r="25" spans="1:7" ht="15.75">
      <c r="A25" s="12">
        <v>40681</v>
      </c>
      <c r="B25" s="13">
        <v>10.1</v>
      </c>
      <c r="C25" s="13">
        <v>20.7</v>
      </c>
      <c r="D25" s="13">
        <v>19.4</v>
      </c>
      <c r="E25" s="3">
        <f t="shared" si="0"/>
        <v>17.4</v>
      </c>
      <c r="F25" s="2">
        <f t="shared" si="3"/>
        <v>0</v>
      </c>
      <c r="G25" s="3">
        <f t="shared" si="2"/>
        <v>0</v>
      </c>
    </row>
    <row r="26" spans="1:7" ht="15.75">
      <c r="A26" s="12">
        <v>40682</v>
      </c>
      <c r="B26" s="13">
        <v>14.6</v>
      </c>
      <c r="C26" s="13">
        <v>21.7</v>
      </c>
      <c r="D26" s="13">
        <v>18.6</v>
      </c>
      <c r="E26" s="3">
        <f t="shared" si="0"/>
        <v>18.375</v>
      </c>
      <c r="F26" s="2">
        <f t="shared" si="3"/>
        <v>0</v>
      </c>
      <c r="G26" s="3">
        <f t="shared" si="2"/>
        <v>0</v>
      </c>
    </row>
    <row r="27" spans="1:7" ht="15.75">
      <c r="A27" s="12">
        <v>40683</v>
      </c>
      <c r="B27" s="13">
        <v>10.2</v>
      </c>
      <c r="C27" s="13">
        <v>22.6</v>
      </c>
      <c r="D27" s="13">
        <v>17.3</v>
      </c>
      <c r="E27" s="3">
        <f t="shared" si="0"/>
        <v>16.849999999999998</v>
      </c>
      <c r="F27" s="2">
        <f t="shared" si="3"/>
        <v>0</v>
      </c>
      <c r="G27" s="3">
        <f t="shared" si="2"/>
        <v>0</v>
      </c>
    </row>
    <row r="28" spans="1:7" ht="15.75">
      <c r="A28" s="12">
        <v>40684</v>
      </c>
      <c r="B28" s="13">
        <v>11.3</v>
      </c>
      <c r="C28" s="13">
        <v>20.9</v>
      </c>
      <c r="D28" s="13">
        <v>21.2</v>
      </c>
      <c r="E28" s="3">
        <f t="shared" si="0"/>
        <v>18.650000000000002</v>
      </c>
      <c r="F28" s="2">
        <f t="shared" si="3"/>
        <v>0</v>
      </c>
      <c r="G28" s="3">
        <f t="shared" si="2"/>
        <v>0</v>
      </c>
    </row>
    <row r="29" spans="1:7" ht="15.75">
      <c r="A29" s="12">
        <v>40685</v>
      </c>
      <c r="B29" s="13">
        <v>13.2</v>
      </c>
      <c r="C29" s="13">
        <v>21.6</v>
      </c>
      <c r="D29" s="13">
        <v>16.3</v>
      </c>
      <c r="E29" s="3">
        <f t="shared" si="0"/>
        <v>16.849999999999998</v>
      </c>
      <c r="F29" s="2">
        <f t="shared" si="3"/>
        <v>0</v>
      </c>
      <c r="G29" s="3">
        <f t="shared" si="2"/>
        <v>0</v>
      </c>
    </row>
    <row r="30" spans="1:7" ht="15.75">
      <c r="A30" s="12">
        <v>40686</v>
      </c>
      <c r="B30" s="13">
        <v>8.1</v>
      </c>
      <c r="C30" s="13">
        <v>19.6</v>
      </c>
      <c r="D30" s="13">
        <v>19.6</v>
      </c>
      <c r="E30" s="3">
        <f t="shared" si="0"/>
        <v>16.725</v>
      </c>
      <c r="F30" s="2">
        <f t="shared" si="3"/>
        <v>0</v>
      </c>
      <c r="G30" s="3">
        <f t="shared" si="2"/>
        <v>0</v>
      </c>
    </row>
    <row r="31" spans="1:7" ht="15.75">
      <c r="A31" s="12">
        <v>40687</v>
      </c>
      <c r="B31" s="13">
        <v>12</v>
      </c>
      <c r="C31" s="13">
        <v>18.4</v>
      </c>
      <c r="D31" s="13">
        <v>15.6</v>
      </c>
      <c r="E31" s="3">
        <f t="shared" si="0"/>
        <v>15.4</v>
      </c>
      <c r="F31" s="2">
        <f t="shared" si="3"/>
        <v>0</v>
      </c>
      <c r="G31" s="3">
        <f t="shared" si="2"/>
        <v>0</v>
      </c>
    </row>
    <row r="32" spans="1:7" ht="15.75">
      <c r="A32" s="12">
        <v>40688</v>
      </c>
      <c r="B32" s="13">
        <v>8.7</v>
      </c>
      <c r="C32" s="13">
        <v>19.7</v>
      </c>
      <c r="D32" s="13">
        <v>19.3</v>
      </c>
      <c r="E32" s="3">
        <f t="shared" si="0"/>
        <v>16.75</v>
      </c>
      <c r="F32" s="2">
        <f t="shared" si="3"/>
        <v>0</v>
      </c>
      <c r="G32" s="3">
        <f t="shared" si="2"/>
        <v>0</v>
      </c>
    </row>
    <row r="33" spans="1:7" ht="15.75">
      <c r="A33" s="12">
        <v>40689</v>
      </c>
      <c r="B33" s="13">
        <v>12.4</v>
      </c>
      <c r="C33" s="13">
        <v>18.5</v>
      </c>
      <c r="D33" s="13">
        <v>14.8</v>
      </c>
      <c r="E33" s="3">
        <f t="shared" si="0"/>
        <v>15.125</v>
      </c>
      <c r="F33" s="2">
        <f t="shared" si="3"/>
        <v>0</v>
      </c>
      <c r="G33" s="3">
        <f t="shared" si="2"/>
        <v>0</v>
      </c>
    </row>
    <row r="34" spans="1:7" ht="15.75">
      <c r="A34" s="12">
        <v>40690</v>
      </c>
      <c r="B34" s="13">
        <v>9</v>
      </c>
      <c r="C34" s="13">
        <v>14.4</v>
      </c>
      <c r="D34" s="13">
        <v>12</v>
      </c>
      <c r="E34" s="3">
        <f t="shared" si="0"/>
        <v>11.85</v>
      </c>
      <c r="F34" s="2">
        <f t="shared" si="3"/>
        <v>1</v>
      </c>
      <c r="G34" s="3">
        <f t="shared" si="2"/>
        <v>8.15</v>
      </c>
    </row>
    <row r="35" spans="1:7" ht="15.75">
      <c r="A35" s="12">
        <v>40691</v>
      </c>
      <c r="B35" s="13">
        <v>8.7</v>
      </c>
      <c r="C35" s="13">
        <v>16.7</v>
      </c>
      <c r="D35" s="13">
        <v>15.8</v>
      </c>
      <c r="E35" s="3">
        <f t="shared" si="0"/>
        <v>14.25</v>
      </c>
      <c r="F35" s="2">
        <f t="shared" si="3"/>
        <v>1</v>
      </c>
      <c r="G35" s="3">
        <f t="shared" si="2"/>
        <v>5.75</v>
      </c>
    </row>
    <row r="36" spans="1:7" ht="15.75">
      <c r="A36" s="12">
        <v>40692</v>
      </c>
      <c r="B36" s="13">
        <v>9.6</v>
      </c>
      <c r="C36" s="13">
        <v>20.6</v>
      </c>
      <c r="D36" s="13">
        <v>21.2</v>
      </c>
      <c r="E36" s="3">
        <f t="shared" si="0"/>
        <v>18.150000000000002</v>
      </c>
      <c r="F36" s="2">
        <f t="shared" si="3"/>
        <v>0</v>
      </c>
      <c r="G36" s="3">
        <f t="shared" si="2"/>
        <v>0</v>
      </c>
    </row>
    <row r="37" spans="1:7" ht="15.75">
      <c r="A37" s="12">
        <v>40693</v>
      </c>
      <c r="B37" s="13">
        <v>15.4</v>
      </c>
      <c r="C37" s="13">
        <v>26.8</v>
      </c>
      <c r="D37" s="13">
        <v>25.6</v>
      </c>
      <c r="E37" s="3">
        <f t="shared" si="0"/>
        <v>23.35</v>
      </c>
      <c r="F37" s="2">
        <f t="shared" si="3"/>
        <v>0</v>
      </c>
      <c r="G37" s="3">
        <f t="shared" si="2"/>
        <v>0</v>
      </c>
    </row>
    <row r="38" spans="1:7" ht="16.5" thickBot="1">
      <c r="A38" s="12">
        <v>40694</v>
      </c>
      <c r="B38" s="13">
        <v>14.8</v>
      </c>
      <c r="C38" s="13">
        <v>13.6</v>
      </c>
      <c r="D38" s="13">
        <v>9.9</v>
      </c>
      <c r="E38" s="3">
        <f t="shared" si="0"/>
        <v>12.049999999999999</v>
      </c>
      <c r="F38" s="2">
        <f t="shared" si="3"/>
        <v>1</v>
      </c>
      <c r="G38" s="3">
        <f t="shared" si="2"/>
        <v>7.950000000000001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10.470967741935484</v>
      </c>
      <c r="C40" s="13">
        <f>SUM(C8:C38)/31</f>
        <v>18.770967741935483</v>
      </c>
      <c r="D40" s="13">
        <f>SUM(D8:D38)/31</f>
        <v>16.829032258064522</v>
      </c>
      <c r="E40" s="3">
        <f>(B40+C40+D40+D40)/4</f>
        <v>15.725000000000003</v>
      </c>
      <c r="F40" s="2">
        <f>SUM(F8:F38)</f>
        <v>13</v>
      </c>
      <c r="G40" s="3">
        <f>SUM(G8:G38)</f>
        <v>97.525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97.525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7.501923076923077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13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12.498076923076923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2011-06-07T08:08:00Z</cp:lastPrinted>
  <dcterms:created xsi:type="dcterms:W3CDTF">1998-10-06T12:21:52Z</dcterms:created>
  <dcterms:modified xsi:type="dcterms:W3CDTF">2011-10-25T07:16:20Z</dcterms:modified>
  <cp:category/>
  <cp:version/>
  <cp:contentType/>
  <cp:contentStatus/>
</cp:coreProperties>
</file>