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51" activeTab="11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  <sheet name="juillet" sheetId="11" r:id="rId11"/>
    <sheet name="août" sheetId="12" r:id="rId12"/>
  </sheets>
  <definedNames/>
  <calcPr fullCalcOnLoad="1"/>
</workbook>
</file>

<file path=xl/sharedStrings.xml><?xml version="1.0" encoding="utf-8"?>
<sst xmlns="http://schemas.openxmlformats.org/spreadsheetml/2006/main" count="158" uniqueCount="26">
  <si>
    <t>HEIZTAGE (z) UND HEIZGRADTAGE (=Gradtagszahl Gt)</t>
  </si>
  <si>
    <t>Tag</t>
  </si>
  <si>
    <t>t7 Uhr</t>
  </si>
  <si>
    <t>t14 Uhr</t>
  </si>
  <si>
    <t>t21 Uhr</t>
  </si>
  <si>
    <t>t am</t>
  </si>
  <si>
    <t>z</t>
  </si>
  <si>
    <t>Gt</t>
  </si>
  <si>
    <t>1)Heizgradtag:</t>
  </si>
  <si>
    <t>2)Gt/z:</t>
  </si>
  <si>
    <t>3)Heiztage:</t>
  </si>
  <si>
    <t>4)tz(20-(Gt/z)):</t>
  </si>
  <si>
    <t xml:space="preserve">                                                                                                                 </t>
  </si>
  <si>
    <t xml:space="preserve"> </t>
  </si>
  <si>
    <t>September 2011</t>
  </si>
  <si>
    <t>Oktober 2011</t>
  </si>
  <si>
    <t>August 2012</t>
  </si>
  <si>
    <t>Juli 2012</t>
  </si>
  <si>
    <t>Juni 2012</t>
  </si>
  <si>
    <t xml:space="preserve"> Mai 2012</t>
  </si>
  <si>
    <t>April 2012</t>
  </si>
  <si>
    <t>März 2012</t>
  </si>
  <si>
    <t>Februar 2012</t>
  </si>
  <si>
    <t>Januar 2012</t>
  </si>
  <si>
    <t>Dezember 2011</t>
  </si>
  <si>
    <t>November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</si>
</sst>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\-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1"/>
      <name val="Franklin Gothic Demi"/>
      <family val="2"/>
    </font>
    <font>
      <sz val="10"/>
      <name val="Franklin Gothic Dem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right"/>
    </xf>
    <xf numFmtId="17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8" customFormat="1" ht="15.75">
      <c r="A3" s="27" t="s">
        <v>14</v>
      </c>
      <c r="B3" s="27"/>
      <c r="C3" s="27"/>
      <c r="D3" s="27"/>
      <c r="E3" s="27"/>
      <c r="F3" s="27"/>
      <c r="G3" s="27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40787</v>
      </c>
      <c r="B9" s="13">
        <v>11.9</v>
      </c>
      <c r="C9" s="13">
        <v>20.4</v>
      </c>
      <c r="D9" s="13">
        <v>19.7</v>
      </c>
      <c r="E9" s="3">
        <f aca="true" t="shared" si="0" ref="E9:E38">(B9+C9+D9+D9)/4</f>
        <v>17.925</v>
      </c>
      <c r="F9" s="2">
        <f aca="true" t="shared" si="1" ref="F9:F38">IF(E9&gt;14.99,0,1)</f>
        <v>0</v>
      </c>
      <c r="G9" s="3">
        <f aca="true" t="shared" si="2" ref="G9:G38">IF(F9=0,0,20-E9)</f>
        <v>0</v>
      </c>
    </row>
    <row r="10" spans="1:7" ht="15.75">
      <c r="A10" s="12">
        <v>40788</v>
      </c>
      <c r="B10" s="13">
        <v>16.3</v>
      </c>
      <c r="C10" s="13">
        <v>24.3</v>
      </c>
      <c r="D10" s="13">
        <v>22.5</v>
      </c>
      <c r="E10" s="3">
        <f t="shared" si="0"/>
        <v>21.4</v>
      </c>
      <c r="F10" s="2">
        <f t="shared" si="1"/>
        <v>0</v>
      </c>
      <c r="G10" s="3">
        <f t="shared" si="2"/>
        <v>0</v>
      </c>
    </row>
    <row r="11" spans="1:7" ht="15.75">
      <c r="A11" s="12">
        <v>40789</v>
      </c>
      <c r="B11" s="13">
        <v>17.6</v>
      </c>
      <c r="C11" s="13">
        <v>26.2</v>
      </c>
      <c r="D11" s="13">
        <v>24.4</v>
      </c>
      <c r="E11" s="3">
        <f t="shared" si="0"/>
        <v>23.15</v>
      </c>
      <c r="F11" s="2">
        <f t="shared" si="1"/>
        <v>0</v>
      </c>
      <c r="G11" s="3">
        <f t="shared" si="2"/>
        <v>0</v>
      </c>
    </row>
    <row r="12" spans="1:7" ht="15.75">
      <c r="A12" s="12">
        <v>40790</v>
      </c>
      <c r="B12" s="13">
        <v>18.3</v>
      </c>
      <c r="C12" s="13">
        <v>22</v>
      </c>
      <c r="D12" s="13">
        <v>19.1</v>
      </c>
      <c r="E12" s="3">
        <f t="shared" si="0"/>
        <v>19.625</v>
      </c>
      <c r="F12" s="2">
        <f t="shared" si="1"/>
        <v>0</v>
      </c>
      <c r="G12" s="3">
        <f t="shared" si="2"/>
        <v>0</v>
      </c>
    </row>
    <row r="13" spans="1:7" ht="15.75">
      <c r="A13" s="12">
        <v>40791</v>
      </c>
      <c r="B13" s="13">
        <v>12.5</v>
      </c>
      <c r="C13" s="13">
        <v>16.9</v>
      </c>
      <c r="D13" s="13">
        <v>13.7</v>
      </c>
      <c r="E13" s="3">
        <f t="shared" si="0"/>
        <v>14.2</v>
      </c>
      <c r="F13" s="2">
        <f t="shared" si="1"/>
        <v>1</v>
      </c>
      <c r="G13" s="3">
        <f t="shared" si="2"/>
        <v>5.800000000000001</v>
      </c>
    </row>
    <row r="14" spans="1:7" ht="15.75">
      <c r="A14" s="12">
        <v>40792</v>
      </c>
      <c r="B14" s="13">
        <v>10</v>
      </c>
      <c r="C14" s="13">
        <v>17.3</v>
      </c>
      <c r="D14" s="13">
        <v>17</v>
      </c>
      <c r="E14" s="3">
        <f t="shared" si="0"/>
        <v>15.325</v>
      </c>
      <c r="F14" s="2">
        <f t="shared" si="1"/>
        <v>0</v>
      </c>
      <c r="G14" s="3">
        <f t="shared" si="2"/>
        <v>0</v>
      </c>
    </row>
    <row r="15" spans="1:7" ht="15.75">
      <c r="A15" s="12">
        <v>40793</v>
      </c>
      <c r="B15" s="13">
        <v>11.1</v>
      </c>
      <c r="C15" s="13">
        <v>15.9</v>
      </c>
      <c r="D15" s="13">
        <v>14.8</v>
      </c>
      <c r="E15" s="3">
        <f t="shared" si="0"/>
        <v>14.149999999999999</v>
      </c>
      <c r="F15" s="2">
        <f t="shared" si="1"/>
        <v>1</v>
      </c>
      <c r="G15" s="3">
        <f t="shared" si="2"/>
        <v>5.850000000000001</v>
      </c>
    </row>
    <row r="16" spans="1:7" ht="15.75">
      <c r="A16" s="12">
        <v>40794</v>
      </c>
      <c r="B16" s="13">
        <v>12.6</v>
      </c>
      <c r="C16" s="13">
        <v>14.1</v>
      </c>
      <c r="D16" s="13">
        <v>13.3</v>
      </c>
      <c r="E16" s="3">
        <f t="shared" si="0"/>
        <v>13.325</v>
      </c>
      <c r="F16" s="2">
        <f t="shared" si="1"/>
        <v>1</v>
      </c>
      <c r="G16" s="3">
        <f t="shared" si="2"/>
        <v>6.675000000000001</v>
      </c>
    </row>
    <row r="17" spans="1:7" ht="15.75">
      <c r="A17" s="12">
        <v>40795</v>
      </c>
      <c r="B17" s="13">
        <v>15.1</v>
      </c>
      <c r="C17" s="13">
        <v>20.1</v>
      </c>
      <c r="D17" s="13">
        <v>20.1</v>
      </c>
      <c r="E17" s="3">
        <f t="shared" si="0"/>
        <v>18.85</v>
      </c>
      <c r="F17" s="2">
        <f t="shared" si="1"/>
        <v>0</v>
      </c>
      <c r="G17" s="3">
        <f t="shared" si="2"/>
        <v>0</v>
      </c>
    </row>
    <row r="18" spans="1:7" ht="15.75">
      <c r="A18" s="12">
        <v>40796</v>
      </c>
      <c r="B18" s="13">
        <v>15.9</v>
      </c>
      <c r="C18" s="13">
        <v>24.7</v>
      </c>
      <c r="D18" s="13">
        <v>24.1</v>
      </c>
      <c r="E18" s="3">
        <f t="shared" si="0"/>
        <v>22.200000000000003</v>
      </c>
      <c r="F18" s="2">
        <f t="shared" si="1"/>
        <v>0</v>
      </c>
      <c r="G18" s="3">
        <f t="shared" si="2"/>
        <v>0</v>
      </c>
    </row>
    <row r="19" spans="1:7" ht="15.75">
      <c r="A19" s="12">
        <v>40797</v>
      </c>
      <c r="B19" s="13">
        <v>18.2</v>
      </c>
      <c r="C19" s="13">
        <v>13.8</v>
      </c>
      <c r="D19" s="13">
        <v>14.1</v>
      </c>
      <c r="E19" s="3">
        <f t="shared" si="0"/>
        <v>15.05</v>
      </c>
      <c r="F19" s="2">
        <f t="shared" si="1"/>
        <v>0</v>
      </c>
      <c r="G19" s="3">
        <f t="shared" si="2"/>
        <v>0</v>
      </c>
    </row>
    <row r="20" spans="1:7" ht="15.75">
      <c r="A20" s="12">
        <v>40798</v>
      </c>
      <c r="B20" s="13">
        <v>13.1</v>
      </c>
      <c r="C20" s="13">
        <v>19.7</v>
      </c>
      <c r="D20" s="13">
        <v>17.1</v>
      </c>
      <c r="E20" s="3">
        <f t="shared" si="0"/>
        <v>16.75</v>
      </c>
      <c r="F20" s="2">
        <f t="shared" si="1"/>
        <v>0</v>
      </c>
      <c r="G20" s="3">
        <f t="shared" si="2"/>
        <v>0</v>
      </c>
    </row>
    <row r="21" spans="1:7" ht="15.75">
      <c r="A21" s="12">
        <v>40799</v>
      </c>
      <c r="B21" s="13">
        <v>16.4</v>
      </c>
      <c r="C21" s="13">
        <v>15.6</v>
      </c>
      <c r="D21" s="13">
        <v>13.8</v>
      </c>
      <c r="E21" s="3">
        <f t="shared" si="0"/>
        <v>14.899999999999999</v>
      </c>
      <c r="F21" s="2">
        <f t="shared" si="1"/>
        <v>1</v>
      </c>
      <c r="G21" s="3">
        <f t="shared" si="2"/>
        <v>5.100000000000001</v>
      </c>
    </row>
    <row r="22" spans="1:7" ht="15.75">
      <c r="A22" s="12">
        <v>40800</v>
      </c>
      <c r="B22" s="13">
        <v>9</v>
      </c>
      <c r="C22" s="13">
        <v>15.7</v>
      </c>
      <c r="D22" s="13">
        <v>12.6</v>
      </c>
      <c r="E22" s="3">
        <f t="shared" si="0"/>
        <v>12.475</v>
      </c>
      <c r="F22" s="2">
        <f t="shared" si="1"/>
        <v>1</v>
      </c>
      <c r="G22" s="3">
        <f t="shared" si="2"/>
        <v>7.525</v>
      </c>
    </row>
    <row r="23" spans="1:7" ht="15.75">
      <c r="A23" s="12">
        <v>40801</v>
      </c>
      <c r="B23" s="13">
        <v>8.2</v>
      </c>
      <c r="C23" s="13">
        <v>17</v>
      </c>
      <c r="D23" s="13">
        <v>14</v>
      </c>
      <c r="E23" s="3">
        <f t="shared" si="0"/>
        <v>13.3</v>
      </c>
      <c r="F23" s="2">
        <f t="shared" si="1"/>
        <v>1</v>
      </c>
      <c r="G23" s="3">
        <f t="shared" si="2"/>
        <v>6.699999999999999</v>
      </c>
    </row>
    <row r="24" spans="1:7" ht="15.75">
      <c r="A24" s="12">
        <v>40802</v>
      </c>
      <c r="B24" s="13">
        <v>10.5</v>
      </c>
      <c r="C24" s="13">
        <v>19.1</v>
      </c>
      <c r="D24" s="13">
        <v>16.1</v>
      </c>
      <c r="E24" s="3">
        <f t="shared" si="0"/>
        <v>15.450000000000001</v>
      </c>
      <c r="F24" s="2">
        <f t="shared" si="1"/>
        <v>0</v>
      </c>
      <c r="G24" s="3">
        <f t="shared" si="2"/>
        <v>0</v>
      </c>
    </row>
    <row r="25" spans="1:7" ht="15.75">
      <c r="A25" s="12">
        <v>40803</v>
      </c>
      <c r="B25" s="13">
        <v>14.2</v>
      </c>
      <c r="C25" s="13">
        <v>17.2</v>
      </c>
      <c r="D25" s="13">
        <v>13.4</v>
      </c>
      <c r="E25" s="3">
        <f t="shared" si="0"/>
        <v>14.549999999999999</v>
      </c>
      <c r="F25" s="2">
        <f t="shared" si="1"/>
        <v>1</v>
      </c>
      <c r="G25" s="3">
        <f t="shared" si="2"/>
        <v>5.450000000000001</v>
      </c>
    </row>
    <row r="26" spans="1:7" ht="15.75">
      <c r="A26" s="12">
        <v>40804</v>
      </c>
      <c r="B26" s="13">
        <v>10.3</v>
      </c>
      <c r="C26" s="13">
        <v>11.8</v>
      </c>
      <c r="D26" s="13">
        <v>11.4</v>
      </c>
      <c r="E26" s="3">
        <f t="shared" si="0"/>
        <v>11.225</v>
      </c>
      <c r="F26" s="2">
        <f t="shared" si="1"/>
        <v>1</v>
      </c>
      <c r="G26" s="3">
        <f t="shared" si="2"/>
        <v>8.775</v>
      </c>
    </row>
    <row r="27" spans="1:7" ht="15.75">
      <c r="A27" s="12">
        <v>40805</v>
      </c>
      <c r="B27" s="13">
        <v>9.9</v>
      </c>
      <c r="C27" s="13">
        <v>14.1</v>
      </c>
      <c r="D27" s="13">
        <v>11.6</v>
      </c>
      <c r="E27" s="3">
        <f t="shared" si="0"/>
        <v>11.8</v>
      </c>
      <c r="F27" s="2">
        <f t="shared" si="1"/>
        <v>1</v>
      </c>
      <c r="G27" s="3">
        <f t="shared" si="2"/>
        <v>8.2</v>
      </c>
    </row>
    <row r="28" spans="1:7" ht="15.75">
      <c r="A28" s="12">
        <v>40806</v>
      </c>
      <c r="B28" s="13">
        <v>9.4</v>
      </c>
      <c r="C28" s="13">
        <v>15.6</v>
      </c>
      <c r="D28" s="13">
        <v>13.7</v>
      </c>
      <c r="E28" s="3">
        <f t="shared" si="0"/>
        <v>13.100000000000001</v>
      </c>
      <c r="F28" s="2">
        <f t="shared" si="1"/>
        <v>1</v>
      </c>
      <c r="G28" s="3">
        <f t="shared" si="2"/>
        <v>6.899999999999999</v>
      </c>
    </row>
    <row r="29" spans="1:7" ht="15.75">
      <c r="A29" s="12">
        <v>40807</v>
      </c>
      <c r="B29" s="13">
        <v>11.8</v>
      </c>
      <c r="C29" s="13">
        <v>15.8</v>
      </c>
      <c r="D29" s="13">
        <v>15.1</v>
      </c>
      <c r="E29" s="3">
        <f t="shared" si="0"/>
        <v>14.450000000000001</v>
      </c>
      <c r="F29" s="2">
        <f t="shared" si="1"/>
        <v>1</v>
      </c>
      <c r="G29" s="3">
        <f t="shared" si="2"/>
        <v>5.549999999999999</v>
      </c>
    </row>
    <row r="30" spans="1:7" ht="15.75">
      <c r="A30" s="12">
        <v>40808</v>
      </c>
      <c r="B30" s="13">
        <v>12.6</v>
      </c>
      <c r="C30" s="13">
        <v>16</v>
      </c>
      <c r="D30" s="13">
        <v>12.5</v>
      </c>
      <c r="E30" s="3">
        <f t="shared" si="0"/>
        <v>13.4</v>
      </c>
      <c r="F30" s="2">
        <f t="shared" si="1"/>
        <v>1</v>
      </c>
      <c r="G30" s="3">
        <f t="shared" si="2"/>
        <v>6.6</v>
      </c>
    </row>
    <row r="31" spans="1:7" ht="15.75">
      <c r="A31" s="12">
        <v>40809</v>
      </c>
      <c r="B31" s="13">
        <v>8</v>
      </c>
      <c r="C31" s="13">
        <v>17.6</v>
      </c>
      <c r="D31" s="13">
        <v>13.5</v>
      </c>
      <c r="E31" s="3">
        <f t="shared" si="0"/>
        <v>13.15</v>
      </c>
      <c r="F31" s="2">
        <f t="shared" si="1"/>
        <v>1</v>
      </c>
      <c r="G31" s="3">
        <f t="shared" si="2"/>
        <v>6.85</v>
      </c>
    </row>
    <row r="32" spans="1:7" ht="15.75">
      <c r="A32" s="12">
        <v>40810</v>
      </c>
      <c r="B32" s="13">
        <v>10.3</v>
      </c>
      <c r="C32" s="13">
        <v>19.1</v>
      </c>
      <c r="D32" s="13">
        <v>16.5</v>
      </c>
      <c r="E32" s="3">
        <f t="shared" si="0"/>
        <v>15.600000000000001</v>
      </c>
      <c r="F32" s="2">
        <f t="shared" si="1"/>
        <v>0</v>
      </c>
      <c r="G32" s="3">
        <f t="shared" si="2"/>
        <v>0</v>
      </c>
    </row>
    <row r="33" spans="1:7" ht="15.75">
      <c r="A33" s="12">
        <v>40811</v>
      </c>
      <c r="B33" s="13">
        <v>12.6</v>
      </c>
      <c r="C33" s="13">
        <v>21.3</v>
      </c>
      <c r="D33" s="13">
        <v>18.2</v>
      </c>
      <c r="E33" s="3">
        <f t="shared" si="0"/>
        <v>17.575</v>
      </c>
      <c r="F33" s="2">
        <f t="shared" si="1"/>
        <v>0</v>
      </c>
      <c r="G33" s="3">
        <f t="shared" si="2"/>
        <v>0</v>
      </c>
    </row>
    <row r="34" spans="1:7" ht="15.75">
      <c r="A34" s="12">
        <v>40812</v>
      </c>
      <c r="B34" s="13">
        <v>14.4</v>
      </c>
      <c r="C34" s="13">
        <v>23.1</v>
      </c>
      <c r="D34" s="13">
        <v>17.8</v>
      </c>
      <c r="E34" s="3">
        <f t="shared" si="0"/>
        <v>18.275</v>
      </c>
      <c r="F34" s="2">
        <f t="shared" si="1"/>
        <v>0</v>
      </c>
      <c r="G34" s="3">
        <f t="shared" si="2"/>
        <v>0</v>
      </c>
    </row>
    <row r="35" spans="1:7" ht="15.75">
      <c r="A35" s="12">
        <v>40813</v>
      </c>
      <c r="B35" s="13">
        <v>13.6</v>
      </c>
      <c r="C35" s="13">
        <v>23.7</v>
      </c>
      <c r="D35" s="13">
        <v>18.9</v>
      </c>
      <c r="E35" s="3">
        <f t="shared" si="0"/>
        <v>18.775</v>
      </c>
      <c r="F35" s="2">
        <f t="shared" si="1"/>
        <v>0</v>
      </c>
      <c r="G35" s="3">
        <f t="shared" si="2"/>
        <v>0</v>
      </c>
    </row>
    <row r="36" spans="1:7" ht="15.75">
      <c r="A36" s="12">
        <v>40814</v>
      </c>
      <c r="B36" s="13">
        <v>15.2</v>
      </c>
      <c r="C36" s="13">
        <v>23.9</v>
      </c>
      <c r="D36" s="13">
        <v>19</v>
      </c>
      <c r="E36" s="3">
        <f t="shared" si="0"/>
        <v>19.275</v>
      </c>
      <c r="F36" s="2">
        <f t="shared" si="1"/>
        <v>0</v>
      </c>
      <c r="G36" s="3">
        <f t="shared" si="2"/>
        <v>0</v>
      </c>
    </row>
    <row r="37" spans="1:7" ht="15.75">
      <c r="A37" s="12">
        <v>40815</v>
      </c>
      <c r="B37" s="13">
        <v>15</v>
      </c>
      <c r="C37" s="13">
        <v>23.4</v>
      </c>
      <c r="D37" s="13">
        <v>19.2</v>
      </c>
      <c r="E37" s="3">
        <f t="shared" si="0"/>
        <v>19.2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40816</v>
      </c>
      <c r="B38" s="13">
        <v>13.8</v>
      </c>
      <c r="C38" s="13">
        <v>21.8</v>
      </c>
      <c r="D38" s="13">
        <v>18.7</v>
      </c>
      <c r="E38" s="3">
        <f t="shared" si="0"/>
        <v>18.25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12.926666666666668</v>
      </c>
      <c r="C40" s="13">
        <f>SUM(C9:C38)/30</f>
        <v>18.90666666666667</v>
      </c>
      <c r="D40" s="13">
        <f>SUM(D9:D38)/30</f>
        <v>16.529999999999998</v>
      </c>
      <c r="E40" s="7">
        <f>(B40+C40+D40+D40)/4</f>
        <v>16.223333333333333</v>
      </c>
      <c r="F40" s="2">
        <f>SUM(F9:F38)</f>
        <v>13</v>
      </c>
      <c r="G40" s="3">
        <f>SUM(G9:G38)</f>
        <v>85.97499999999998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85.97499999999998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6.613461538461537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13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13.386538461538464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31" t="s">
        <v>18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41061</v>
      </c>
      <c r="B8" s="13">
        <v>12</v>
      </c>
      <c r="C8" s="13">
        <v>18.1</v>
      </c>
      <c r="D8" s="13">
        <v>16.4</v>
      </c>
      <c r="E8" s="3">
        <f aca="true" t="shared" si="0" ref="E8:E37">(B8+C8+D8+D8)/4</f>
        <v>15.725</v>
      </c>
      <c r="F8" s="2">
        <f aca="true" t="shared" si="1" ref="F8:F37">IF(E8&gt;14.99,0,1)</f>
        <v>0</v>
      </c>
      <c r="G8" s="3">
        <f aca="true" t="shared" si="2" ref="G8:G37">IF(F8=0,0,20-E8)</f>
        <v>0</v>
      </c>
    </row>
    <row r="9" spans="1:7" ht="15.75">
      <c r="A9" s="12">
        <v>41062</v>
      </c>
      <c r="B9" s="13">
        <v>13.6</v>
      </c>
      <c r="C9" s="13">
        <v>16.3</v>
      </c>
      <c r="D9" s="13">
        <v>18.1</v>
      </c>
      <c r="E9" s="3">
        <f t="shared" si="0"/>
        <v>16.525</v>
      </c>
      <c r="F9" s="2">
        <f t="shared" si="1"/>
        <v>0</v>
      </c>
      <c r="G9" s="3">
        <f t="shared" si="2"/>
        <v>0</v>
      </c>
    </row>
    <row r="10" spans="1:7" ht="15.75">
      <c r="A10" s="12">
        <v>41063</v>
      </c>
      <c r="B10" s="13">
        <v>12.3</v>
      </c>
      <c r="C10" s="13">
        <v>16</v>
      </c>
      <c r="D10" s="13">
        <v>13.7</v>
      </c>
      <c r="E10" s="3">
        <f t="shared" si="0"/>
        <v>13.925</v>
      </c>
      <c r="F10" s="2">
        <f t="shared" si="1"/>
        <v>1</v>
      </c>
      <c r="G10" s="3">
        <f t="shared" si="2"/>
        <v>6.074999999999999</v>
      </c>
    </row>
    <row r="11" spans="1:7" ht="15.75">
      <c r="A11" s="12">
        <v>41064</v>
      </c>
      <c r="B11" s="13">
        <v>11.3</v>
      </c>
      <c r="C11" s="13">
        <v>16.9</v>
      </c>
      <c r="D11" s="13">
        <v>8.8</v>
      </c>
      <c r="E11" s="3">
        <f t="shared" si="0"/>
        <v>11.45</v>
      </c>
      <c r="F11" s="2">
        <f t="shared" si="1"/>
        <v>1</v>
      </c>
      <c r="G11" s="3">
        <f t="shared" si="2"/>
        <v>8.55</v>
      </c>
    </row>
    <row r="12" spans="1:7" ht="15.75">
      <c r="A12" s="12">
        <v>41065</v>
      </c>
      <c r="B12" s="13">
        <v>5</v>
      </c>
      <c r="C12" s="13">
        <v>12.7</v>
      </c>
      <c r="D12" s="13">
        <v>13.2</v>
      </c>
      <c r="E12" s="3">
        <f t="shared" si="0"/>
        <v>11.024999999999999</v>
      </c>
      <c r="F12" s="2">
        <f t="shared" si="1"/>
        <v>1</v>
      </c>
      <c r="G12" s="3">
        <f t="shared" si="2"/>
        <v>8.975000000000001</v>
      </c>
    </row>
    <row r="13" spans="1:7" ht="15.75">
      <c r="A13" s="12">
        <v>41066</v>
      </c>
      <c r="B13" s="20">
        <v>9.7</v>
      </c>
      <c r="C13" s="13">
        <v>16.6</v>
      </c>
      <c r="D13" s="13">
        <v>16.1</v>
      </c>
      <c r="E13" s="3">
        <f t="shared" si="0"/>
        <v>14.625000000000002</v>
      </c>
      <c r="F13" s="2">
        <f t="shared" si="1"/>
        <v>1</v>
      </c>
      <c r="G13" s="3">
        <f t="shared" si="2"/>
        <v>5.374999999999998</v>
      </c>
    </row>
    <row r="14" spans="1:7" ht="15.75">
      <c r="A14" s="12">
        <v>41067</v>
      </c>
      <c r="B14" s="13">
        <v>13.1</v>
      </c>
      <c r="C14" s="13">
        <v>20.9</v>
      </c>
      <c r="D14" s="13">
        <v>17.5</v>
      </c>
      <c r="E14" s="3">
        <f t="shared" si="0"/>
        <v>17.25</v>
      </c>
      <c r="F14" s="2">
        <f t="shared" si="1"/>
        <v>0</v>
      </c>
      <c r="G14" s="3">
        <f t="shared" si="2"/>
        <v>0</v>
      </c>
    </row>
    <row r="15" spans="1:7" ht="15.75">
      <c r="A15" s="12">
        <v>41068</v>
      </c>
      <c r="B15" s="13">
        <v>12.8</v>
      </c>
      <c r="C15" s="13">
        <v>16.9</v>
      </c>
      <c r="D15" s="13">
        <v>14</v>
      </c>
      <c r="E15" s="3">
        <f t="shared" si="0"/>
        <v>14.425</v>
      </c>
      <c r="F15" s="2">
        <f t="shared" si="1"/>
        <v>1</v>
      </c>
      <c r="G15" s="3">
        <f t="shared" si="2"/>
        <v>5.574999999999999</v>
      </c>
    </row>
    <row r="16" spans="1:7" ht="15.75">
      <c r="A16" s="12">
        <v>41069</v>
      </c>
      <c r="B16" s="13">
        <v>9.7</v>
      </c>
      <c r="C16" s="13">
        <v>14.8</v>
      </c>
      <c r="D16" s="13">
        <v>14.3</v>
      </c>
      <c r="E16" s="3">
        <f t="shared" si="0"/>
        <v>13.274999999999999</v>
      </c>
      <c r="F16" s="2">
        <f t="shared" si="1"/>
        <v>1</v>
      </c>
      <c r="G16" s="3">
        <f t="shared" si="2"/>
        <v>6.725000000000001</v>
      </c>
    </row>
    <row r="17" spans="1:7" ht="15.75">
      <c r="A17" s="12">
        <v>41070</v>
      </c>
      <c r="B17" s="13">
        <v>10.5</v>
      </c>
      <c r="C17" s="13">
        <v>15.9</v>
      </c>
      <c r="D17" s="13">
        <v>15.9</v>
      </c>
      <c r="E17" s="3">
        <f t="shared" si="0"/>
        <v>14.549999999999999</v>
      </c>
      <c r="F17" s="2">
        <f t="shared" si="1"/>
        <v>1</v>
      </c>
      <c r="G17" s="3">
        <f t="shared" si="2"/>
        <v>5.450000000000001</v>
      </c>
    </row>
    <row r="18" spans="1:7" ht="15.75">
      <c r="A18" s="12">
        <v>41071</v>
      </c>
      <c r="B18" s="13">
        <v>11.3</v>
      </c>
      <c r="C18" s="13">
        <v>14</v>
      </c>
      <c r="D18" s="13">
        <v>14.1</v>
      </c>
      <c r="E18" s="3">
        <f t="shared" si="0"/>
        <v>13.375</v>
      </c>
      <c r="F18" s="2">
        <f t="shared" si="1"/>
        <v>1</v>
      </c>
      <c r="G18" s="3">
        <f t="shared" si="2"/>
        <v>6.625</v>
      </c>
    </row>
    <row r="19" spans="1:7" ht="15.75">
      <c r="A19" s="12">
        <v>41072</v>
      </c>
      <c r="B19" s="13">
        <v>11.3</v>
      </c>
      <c r="C19" s="13">
        <v>15.4</v>
      </c>
      <c r="D19" s="13">
        <v>13.8</v>
      </c>
      <c r="E19" s="3">
        <f t="shared" si="0"/>
        <v>13.575</v>
      </c>
      <c r="F19" s="2">
        <f t="shared" si="1"/>
        <v>1</v>
      </c>
      <c r="G19" s="3">
        <f t="shared" si="2"/>
        <v>6.425000000000001</v>
      </c>
    </row>
    <row r="20" spans="1:7" ht="15.75">
      <c r="A20" s="12">
        <v>41073</v>
      </c>
      <c r="B20" s="13">
        <v>11.7</v>
      </c>
      <c r="C20" s="13">
        <v>13</v>
      </c>
      <c r="D20" s="13">
        <v>11.1</v>
      </c>
      <c r="E20" s="3">
        <f t="shared" si="0"/>
        <v>11.725</v>
      </c>
      <c r="F20" s="2">
        <f t="shared" si="1"/>
        <v>1</v>
      </c>
      <c r="G20" s="3">
        <f t="shared" si="2"/>
        <v>8.275</v>
      </c>
    </row>
    <row r="21" spans="1:7" ht="15.75">
      <c r="A21" s="12">
        <v>41074</v>
      </c>
      <c r="B21" s="13">
        <v>9.8</v>
      </c>
      <c r="C21" s="13">
        <v>16.7</v>
      </c>
      <c r="D21" s="13">
        <v>16.7</v>
      </c>
      <c r="E21" s="3">
        <f t="shared" si="0"/>
        <v>14.975000000000001</v>
      </c>
      <c r="F21" s="2">
        <f t="shared" si="1"/>
        <v>1</v>
      </c>
      <c r="G21" s="3">
        <f t="shared" si="2"/>
        <v>5.024999999999999</v>
      </c>
    </row>
    <row r="22" spans="1:7" ht="15.75">
      <c r="A22" s="12">
        <v>41075</v>
      </c>
      <c r="B22" s="13">
        <v>13.2</v>
      </c>
      <c r="C22" s="13">
        <v>17.6</v>
      </c>
      <c r="D22" s="13">
        <v>19.4</v>
      </c>
      <c r="E22" s="3">
        <f t="shared" si="0"/>
        <v>17.4</v>
      </c>
      <c r="F22" s="2">
        <f t="shared" si="1"/>
        <v>0</v>
      </c>
      <c r="G22" s="3">
        <f t="shared" si="2"/>
        <v>0</v>
      </c>
    </row>
    <row r="23" spans="1:7" ht="15.75">
      <c r="A23" s="12">
        <v>41076</v>
      </c>
      <c r="B23" s="13">
        <v>15.5</v>
      </c>
      <c r="C23" s="13">
        <v>14.4</v>
      </c>
      <c r="D23" s="13">
        <v>12.1</v>
      </c>
      <c r="E23" s="3">
        <f t="shared" si="0"/>
        <v>13.525</v>
      </c>
      <c r="F23" s="2">
        <f t="shared" si="1"/>
        <v>1</v>
      </c>
      <c r="G23" s="3">
        <f t="shared" si="2"/>
        <v>6.475</v>
      </c>
    </row>
    <row r="24" spans="1:7" ht="15.75">
      <c r="A24" s="12">
        <v>41077</v>
      </c>
      <c r="B24" s="13">
        <v>11.6</v>
      </c>
      <c r="C24" s="13">
        <v>18</v>
      </c>
      <c r="D24" s="13">
        <v>18.7</v>
      </c>
      <c r="E24" s="3">
        <f t="shared" si="0"/>
        <v>16.75</v>
      </c>
      <c r="F24" s="2">
        <f t="shared" si="1"/>
        <v>0</v>
      </c>
      <c r="G24" s="3">
        <f t="shared" si="2"/>
        <v>0</v>
      </c>
    </row>
    <row r="25" spans="1:7" ht="15.75">
      <c r="A25" s="12">
        <v>41078</v>
      </c>
      <c r="B25" s="13">
        <v>15.1</v>
      </c>
      <c r="C25" s="13">
        <v>20.7</v>
      </c>
      <c r="D25" s="13">
        <v>17.7</v>
      </c>
      <c r="E25" s="3">
        <f t="shared" si="0"/>
        <v>17.8</v>
      </c>
      <c r="F25" s="2">
        <f t="shared" si="1"/>
        <v>0</v>
      </c>
      <c r="G25" s="3">
        <f t="shared" si="2"/>
        <v>0</v>
      </c>
    </row>
    <row r="26" spans="1:7" ht="15.75">
      <c r="A26" s="12">
        <v>41079</v>
      </c>
      <c r="B26" s="13">
        <v>14</v>
      </c>
      <c r="C26" s="13">
        <v>18.4</v>
      </c>
      <c r="D26" s="13">
        <v>18.1</v>
      </c>
      <c r="E26" s="3">
        <f t="shared" si="0"/>
        <v>17.15</v>
      </c>
      <c r="F26" s="2">
        <f t="shared" si="1"/>
        <v>0</v>
      </c>
      <c r="G26" s="3">
        <f t="shared" si="2"/>
        <v>0</v>
      </c>
    </row>
    <row r="27" spans="1:7" ht="15.75">
      <c r="A27" s="12">
        <v>41080</v>
      </c>
      <c r="B27" s="13">
        <v>15.2</v>
      </c>
      <c r="C27" s="13">
        <v>17.1</v>
      </c>
      <c r="D27" s="13">
        <v>18.9</v>
      </c>
      <c r="E27" s="3">
        <f t="shared" si="0"/>
        <v>17.525</v>
      </c>
      <c r="F27" s="2">
        <f t="shared" si="1"/>
        <v>0</v>
      </c>
      <c r="G27" s="3">
        <f t="shared" si="2"/>
        <v>0</v>
      </c>
    </row>
    <row r="28" spans="1:7" ht="15.75">
      <c r="A28" s="12">
        <v>41081</v>
      </c>
      <c r="B28" s="13">
        <v>14.5</v>
      </c>
      <c r="C28" s="13">
        <v>19.9</v>
      </c>
      <c r="D28" s="13">
        <v>16.5</v>
      </c>
      <c r="E28" s="3">
        <f t="shared" si="0"/>
        <v>16.85</v>
      </c>
      <c r="F28" s="2">
        <f t="shared" si="1"/>
        <v>0</v>
      </c>
      <c r="G28" s="3">
        <f t="shared" si="2"/>
        <v>0</v>
      </c>
    </row>
    <row r="29" spans="1:7" ht="15.75">
      <c r="A29" s="12">
        <v>41082</v>
      </c>
      <c r="B29" s="13">
        <v>11.1</v>
      </c>
      <c r="C29" s="13">
        <v>15.9</v>
      </c>
      <c r="D29" s="13">
        <v>16.9</v>
      </c>
      <c r="E29" s="3">
        <f t="shared" si="0"/>
        <v>15.2</v>
      </c>
      <c r="F29" s="2">
        <f t="shared" si="1"/>
        <v>0</v>
      </c>
      <c r="G29" s="3">
        <f t="shared" si="2"/>
        <v>0</v>
      </c>
    </row>
    <row r="30" spans="1:7" ht="15.75">
      <c r="A30" s="12">
        <v>41083</v>
      </c>
      <c r="B30" s="13">
        <v>11.2</v>
      </c>
      <c r="C30" s="13">
        <v>18.8</v>
      </c>
      <c r="D30" s="13">
        <v>17.8</v>
      </c>
      <c r="E30" s="3">
        <f t="shared" si="0"/>
        <v>16.4</v>
      </c>
      <c r="F30" s="2">
        <f t="shared" si="1"/>
        <v>0</v>
      </c>
      <c r="G30" s="3">
        <f t="shared" si="2"/>
        <v>0</v>
      </c>
    </row>
    <row r="31" spans="1:7" ht="15.75">
      <c r="A31" s="12">
        <v>41084</v>
      </c>
      <c r="B31" s="13">
        <v>11.4</v>
      </c>
      <c r="C31" s="13">
        <v>15.6</v>
      </c>
      <c r="D31" s="13">
        <v>11.5</v>
      </c>
      <c r="E31" s="3">
        <f t="shared" si="0"/>
        <v>12.5</v>
      </c>
      <c r="F31" s="2">
        <f t="shared" si="1"/>
        <v>1</v>
      </c>
      <c r="G31" s="3">
        <f t="shared" si="2"/>
        <v>7.5</v>
      </c>
    </row>
    <row r="32" spans="1:7" ht="15.75">
      <c r="A32" s="12">
        <v>41085</v>
      </c>
      <c r="B32" s="13">
        <v>11.3</v>
      </c>
      <c r="C32" s="13">
        <v>16</v>
      </c>
      <c r="D32" s="13">
        <v>16</v>
      </c>
      <c r="E32" s="3">
        <f t="shared" si="0"/>
        <v>14.825</v>
      </c>
      <c r="F32" s="2">
        <f t="shared" si="1"/>
        <v>1</v>
      </c>
      <c r="G32" s="3">
        <f t="shared" si="2"/>
        <v>5.175000000000001</v>
      </c>
    </row>
    <row r="33" spans="1:7" ht="15.75">
      <c r="A33" s="12">
        <v>41086</v>
      </c>
      <c r="B33" s="13">
        <v>12.3</v>
      </c>
      <c r="C33" s="13">
        <v>19.8</v>
      </c>
      <c r="D33" s="13">
        <v>20.6</v>
      </c>
      <c r="E33" s="3">
        <f t="shared" si="0"/>
        <v>18.325000000000003</v>
      </c>
      <c r="F33" s="2">
        <f t="shared" si="1"/>
        <v>0</v>
      </c>
      <c r="G33" s="3">
        <f t="shared" si="2"/>
        <v>0</v>
      </c>
    </row>
    <row r="34" spans="1:7" ht="15.75">
      <c r="A34" s="12">
        <v>41087</v>
      </c>
      <c r="B34" s="13">
        <v>15.7</v>
      </c>
      <c r="C34" s="13">
        <v>21.1</v>
      </c>
      <c r="D34" s="13">
        <v>21.4</v>
      </c>
      <c r="E34" s="3">
        <f t="shared" si="0"/>
        <v>19.9</v>
      </c>
      <c r="F34" s="2">
        <f t="shared" si="1"/>
        <v>0</v>
      </c>
      <c r="G34" s="3">
        <f t="shared" si="2"/>
        <v>0</v>
      </c>
    </row>
    <row r="35" spans="1:7" ht="15.75">
      <c r="A35" s="12">
        <v>41088</v>
      </c>
      <c r="B35" s="13">
        <v>17.3</v>
      </c>
      <c r="C35" s="13">
        <v>26.5</v>
      </c>
      <c r="D35" s="13">
        <v>22.5</v>
      </c>
      <c r="E35" s="3">
        <f t="shared" si="0"/>
        <v>22.2</v>
      </c>
      <c r="F35" s="2">
        <f t="shared" si="1"/>
        <v>0</v>
      </c>
      <c r="G35" s="3">
        <f t="shared" si="2"/>
        <v>0</v>
      </c>
    </row>
    <row r="36" spans="1:7" ht="15.75">
      <c r="A36" s="12">
        <v>41089</v>
      </c>
      <c r="B36" s="13">
        <v>19</v>
      </c>
      <c r="C36" s="13">
        <v>18.8</v>
      </c>
      <c r="D36" s="13">
        <v>19.2</v>
      </c>
      <c r="E36" s="3">
        <f t="shared" si="0"/>
        <v>19.05</v>
      </c>
      <c r="F36" s="2">
        <f t="shared" si="1"/>
        <v>0</v>
      </c>
      <c r="G36" s="3">
        <f t="shared" si="2"/>
        <v>0</v>
      </c>
    </row>
    <row r="37" spans="1:7" ht="16.5" thickBot="1">
      <c r="A37" s="12">
        <v>41090</v>
      </c>
      <c r="B37" s="13">
        <v>14.6</v>
      </c>
      <c r="C37" s="13">
        <v>20.5</v>
      </c>
      <c r="D37" s="13">
        <v>21.5</v>
      </c>
      <c r="E37" s="3">
        <f t="shared" si="0"/>
        <v>19.525</v>
      </c>
      <c r="F37" s="2">
        <f t="shared" si="1"/>
        <v>0</v>
      </c>
      <c r="G37" s="3">
        <f t="shared" si="2"/>
        <v>0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12.569999999999999</v>
      </c>
      <c r="C39" s="13">
        <f>SUM(C8:C37)/30</f>
        <v>17.443333333333335</v>
      </c>
      <c r="D39" s="13">
        <f>SUM(D8:D37)/30</f>
        <v>16.416666666666668</v>
      </c>
      <c r="E39" s="3">
        <f>(B39+C39+D39+D39)/4</f>
        <v>15.71166666666667</v>
      </c>
      <c r="F39" s="2">
        <f>SUM(F8:F37)</f>
        <v>14</v>
      </c>
      <c r="G39" s="3">
        <f>SUM(G8:G37)</f>
        <v>92.22500000000001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92.22500000000001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6.5875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14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13.4125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9" customFormat="1" ht="15.75">
      <c r="A2" s="31" t="s">
        <v>17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41091</v>
      </c>
      <c r="B8" s="13">
        <v>15</v>
      </c>
      <c r="C8" s="13">
        <v>18.4</v>
      </c>
      <c r="D8" s="13">
        <v>17.4</v>
      </c>
      <c r="E8" s="3">
        <f aca="true" t="shared" si="0" ref="E8:E38">(B8+C8+D8+D8)/4</f>
        <v>17.049999999999997</v>
      </c>
      <c r="F8" s="2">
        <f aca="true" t="shared" si="1" ref="F8:F38">IF(E8&gt;14.99,0,1)</f>
        <v>0</v>
      </c>
      <c r="G8" s="3">
        <f aca="true" t="shared" si="2" ref="G8:G38">IF(F8=0,0,20-E8)</f>
        <v>0</v>
      </c>
    </row>
    <row r="9" spans="1:7" ht="15.75">
      <c r="A9" s="12">
        <v>41092</v>
      </c>
      <c r="B9" s="13">
        <v>13.6</v>
      </c>
      <c r="C9" s="13">
        <v>16.1</v>
      </c>
      <c r="D9" s="13">
        <v>17</v>
      </c>
      <c r="E9" s="3">
        <f t="shared" si="0"/>
        <v>15.925</v>
      </c>
      <c r="F9" s="2">
        <f t="shared" si="1"/>
        <v>0</v>
      </c>
      <c r="G9" s="3">
        <f t="shared" si="2"/>
        <v>0</v>
      </c>
    </row>
    <row r="10" spans="1:7" ht="15.75">
      <c r="A10" s="12">
        <v>41093</v>
      </c>
      <c r="B10" s="13">
        <v>11.9</v>
      </c>
      <c r="C10" s="13">
        <v>20.5</v>
      </c>
      <c r="D10" s="13">
        <v>20.7</v>
      </c>
      <c r="E10" s="3">
        <f t="shared" si="0"/>
        <v>18.45</v>
      </c>
      <c r="F10" s="2">
        <f t="shared" si="1"/>
        <v>0</v>
      </c>
      <c r="G10" s="3">
        <f t="shared" si="2"/>
        <v>0</v>
      </c>
    </row>
    <row r="11" spans="1:7" ht="15.75">
      <c r="A11" s="12">
        <v>41094</v>
      </c>
      <c r="B11" s="13">
        <v>15.8</v>
      </c>
      <c r="C11" s="13">
        <v>23.1</v>
      </c>
      <c r="D11" s="13">
        <v>23.2</v>
      </c>
      <c r="E11" s="3">
        <f t="shared" si="0"/>
        <v>21.325000000000003</v>
      </c>
      <c r="F11" s="2">
        <f t="shared" si="1"/>
        <v>0</v>
      </c>
      <c r="G11" s="3">
        <f t="shared" si="2"/>
        <v>0</v>
      </c>
    </row>
    <row r="12" spans="1:7" ht="15.75">
      <c r="A12" s="12">
        <v>41095</v>
      </c>
      <c r="B12" s="13">
        <v>17.7</v>
      </c>
      <c r="C12" s="13">
        <v>23</v>
      </c>
      <c r="D12" s="13">
        <v>20.7</v>
      </c>
      <c r="E12" s="3">
        <f t="shared" si="0"/>
        <v>20.525000000000002</v>
      </c>
      <c r="F12" s="2">
        <f t="shared" si="1"/>
        <v>0</v>
      </c>
      <c r="G12" s="3">
        <f t="shared" si="2"/>
        <v>0</v>
      </c>
    </row>
    <row r="13" spans="1:7" ht="15.75">
      <c r="A13" s="12">
        <v>41096</v>
      </c>
      <c r="B13" s="20">
        <v>15</v>
      </c>
      <c r="C13" s="13">
        <v>20.3</v>
      </c>
      <c r="D13" s="13">
        <v>17.8</v>
      </c>
      <c r="E13" s="3">
        <f t="shared" si="0"/>
        <v>17.724999999999998</v>
      </c>
      <c r="F13" s="2">
        <f t="shared" si="1"/>
        <v>0</v>
      </c>
      <c r="G13" s="3">
        <f t="shared" si="2"/>
        <v>0</v>
      </c>
    </row>
    <row r="14" spans="1:7" ht="15.75">
      <c r="A14" s="12">
        <v>41097</v>
      </c>
      <c r="B14" s="13">
        <v>14.3</v>
      </c>
      <c r="C14" s="13">
        <v>20.2</v>
      </c>
      <c r="D14" s="13">
        <v>21.5</v>
      </c>
      <c r="E14" s="3">
        <f t="shared" si="0"/>
        <v>19.375</v>
      </c>
      <c r="F14" s="2">
        <f t="shared" si="1"/>
        <v>0</v>
      </c>
      <c r="G14" s="3">
        <f t="shared" si="2"/>
        <v>0</v>
      </c>
    </row>
    <row r="15" spans="1:7" ht="15.75">
      <c r="A15" s="12">
        <v>41098</v>
      </c>
      <c r="B15" s="13">
        <v>15</v>
      </c>
      <c r="C15" s="13">
        <v>17.4</v>
      </c>
      <c r="D15" s="13">
        <v>16.6</v>
      </c>
      <c r="E15" s="3">
        <f t="shared" si="0"/>
        <v>16.4</v>
      </c>
      <c r="F15" s="2">
        <f t="shared" si="1"/>
        <v>0</v>
      </c>
      <c r="G15" s="3">
        <f t="shared" si="2"/>
        <v>0</v>
      </c>
    </row>
    <row r="16" spans="1:7" ht="15.75">
      <c r="A16" s="12">
        <v>41099</v>
      </c>
      <c r="B16" s="13">
        <v>12.2</v>
      </c>
      <c r="C16" s="13">
        <v>15.7</v>
      </c>
      <c r="D16" s="13">
        <v>16.8</v>
      </c>
      <c r="E16" s="3">
        <f t="shared" si="0"/>
        <v>15.375</v>
      </c>
      <c r="F16" s="2">
        <f t="shared" si="1"/>
        <v>0</v>
      </c>
      <c r="G16" s="3">
        <f t="shared" si="2"/>
        <v>0</v>
      </c>
    </row>
    <row r="17" spans="1:7" ht="15.75">
      <c r="A17" s="12">
        <v>41100</v>
      </c>
      <c r="B17" s="13">
        <v>14.1</v>
      </c>
      <c r="C17" s="13">
        <v>21.4</v>
      </c>
      <c r="D17" s="13">
        <v>17.8</v>
      </c>
      <c r="E17" s="3">
        <f t="shared" si="0"/>
        <v>17.775</v>
      </c>
      <c r="F17" s="2">
        <f t="shared" si="1"/>
        <v>0</v>
      </c>
      <c r="G17" s="3">
        <f t="shared" si="2"/>
        <v>0</v>
      </c>
    </row>
    <row r="18" spans="1:7" ht="15.75">
      <c r="A18" s="12">
        <v>41101</v>
      </c>
      <c r="B18" s="13">
        <v>12.9</v>
      </c>
      <c r="C18" s="13">
        <v>13.8</v>
      </c>
      <c r="D18" s="13">
        <v>12.8</v>
      </c>
      <c r="E18" s="3">
        <f t="shared" si="0"/>
        <v>13.075</v>
      </c>
      <c r="F18" s="2">
        <f t="shared" si="1"/>
        <v>1</v>
      </c>
      <c r="G18" s="3">
        <f t="shared" si="2"/>
        <v>6.925000000000001</v>
      </c>
    </row>
    <row r="19" spans="1:7" ht="15.75">
      <c r="A19" s="12">
        <v>41102</v>
      </c>
      <c r="B19" s="13">
        <v>11.3</v>
      </c>
      <c r="C19" s="13">
        <v>11.7</v>
      </c>
      <c r="D19" s="13">
        <v>14.2</v>
      </c>
      <c r="E19" s="3">
        <f t="shared" si="0"/>
        <v>12.850000000000001</v>
      </c>
      <c r="F19" s="2">
        <f t="shared" si="1"/>
        <v>1</v>
      </c>
      <c r="G19" s="3">
        <f t="shared" si="2"/>
        <v>7.149999999999999</v>
      </c>
    </row>
    <row r="20" spans="1:7" ht="15.75">
      <c r="A20" s="12">
        <v>41103</v>
      </c>
      <c r="B20" s="13">
        <v>12.1</v>
      </c>
      <c r="C20" s="13">
        <v>14.8</v>
      </c>
      <c r="D20" s="13">
        <v>14.4</v>
      </c>
      <c r="E20" s="3">
        <f t="shared" si="0"/>
        <v>13.924999999999999</v>
      </c>
      <c r="F20" s="2">
        <f t="shared" si="1"/>
        <v>1</v>
      </c>
      <c r="G20" s="3">
        <f t="shared" si="2"/>
        <v>6.075000000000001</v>
      </c>
    </row>
    <row r="21" spans="1:7" ht="15.75">
      <c r="A21" s="12">
        <v>41104</v>
      </c>
      <c r="B21" s="13">
        <v>11.6</v>
      </c>
      <c r="C21" s="13">
        <v>13.4</v>
      </c>
      <c r="D21" s="13">
        <v>14.5</v>
      </c>
      <c r="E21" s="3">
        <f t="shared" si="0"/>
        <v>13.5</v>
      </c>
      <c r="F21" s="2">
        <f t="shared" si="1"/>
        <v>1</v>
      </c>
      <c r="G21" s="3">
        <f t="shared" si="2"/>
        <v>6.5</v>
      </c>
    </row>
    <row r="22" spans="1:7" ht="15.75">
      <c r="A22" s="12">
        <v>41105</v>
      </c>
      <c r="B22" s="13">
        <v>11.5</v>
      </c>
      <c r="C22" s="13">
        <v>14.2</v>
      </c>
      <c r="D22" s="13">
        <v>14.3</v>
      </c>
      <c r="E22" s="3">
        <f t="shared" si="0"/>
        <v>13.575</v>
      </c>
      <c r="F22" s="2">
        <f t="shared" si="1"/>
        <v>1</v>
      </c>
      <c r="G22" s="3">
        <f t="shared" si="2"/>
        <v>6.425000000000001</v>
      </c>
    </row>
    <row r="23" spans="1:7" ht="15.75">
      <c r="A23" s="12">
        <v>41106</v>
      </c>
      <c r="B23" s="13">
        <v>8.9</v>
      </c>
      <c r="C23" s="13">
        <v>16.2</v>
      </c>
      <c r="D23" s="13">
        <v>15.8</v>
      </c>
      <c r="E23" s="3">
        <f t="shared" si="0"/>
        <v>14.175</v>
      </c>
      <c r="F23" s="2">
        <f t="shared" si="1"/>
        <v>1</v>
      </c>
      <c r="G23" s="3">
        <f t="shared" si="2"/>
        <v>5.824999999999999</v>
      </c>
    </row>
    <row r="24" spans="1:7" ht="15.75">
      <c r="A24" s="12">
        <v>41107</v>
      </c>
      <c r="B24" s="13">
        <v>14.5</v>
      </c>
      <c r="C24" s="13">
        <v>16.7</v>
      </c>
      <c r="D24" s="13">
        <v>16.8</v>
      </c>
      <c r="E24" s="3">
        <f t="shared" si="0"/>
        <v>16.2</v>
      </c>
      <c r="F24" s="2">
        <f t="shared" si="1"/>
        <v>0</v>
      </c>
      <c r="G24" s="3">
        <f t="shared" si="2"/>
        <v>0</v>
      </c>
    </row>
    <row r="25" spans="1:7" ht="15.75">
      <c r="A25" s="12">
        <v>41108</v>
      </c>
      <c r="B25" s="13">
        <v>15.1</v>
      </c>
      <c r="C25" s="13">
        <v>22.9</v>
      </c>
      <c r="D25" s="13">
        <v>21.3</v>
      </c>
      <c r="E25" s="3">
        <f t="shared" si="0"/>
        <v>20.15</v>
      </c>
      <c r="F25" s="2">
        <f t="shared" si="1"/>
        <v>0</v>
      </c>
      <c r="G25" s="3">
        <f t="shared" si="2"/>
        <v>0</v>
      </c>
    </row>
    <row r="26" spans="1:7" ht="15.75">
      <c r="A26" s="12">
        <v>41109</v>
      </c>
      <c r="B26" s="13">
        <v>15.2</v>
      </c>
      <c r="C26" s="13">
        <v>17</v>
      </c>
      <c r="D26" s="13">
        <v>16.7</v>
      </c>
      <c r="E26" s="3">
        <f t="shared" si="0"/>
        <v>16.400000000000002</v>
      </c>
      <c r="F26" s="2">
        <f t="shared" si="1"/>
        <v>0</v>
      </c>
      <c r="G26" s="3">
        <f t="shared" si="2"/>
        <v>0</v>
      </c>
    </row>
    <row r="27" spans="1:7" ht="15.75">
      <c r="A27" s="12">
        <v>41110</v>
      </c>
      <c r="B27" s="13">
        <v>12.2</v>
      </c>
      <c r="C27" s="13">
        <v>18.1</v>
      </c>
      <c r="D27" s="13">
        <v>16.2</v>
      </c>
      <c r="E27" s="3">
        <f t="shared" si="0"/>
        <v>15.675</v>
      </c>
      <c r="F27" s="2">
        <f t="shared" si="1"/>
        <v>0</v>
      </c>
      <c r="G27" s="3">
        <f t="shared" si="2"/>
        <v>0</v>
      </c>
    </row>
    <row r="28" spans="1:7" ht="15.75">
      <c r="A28" s="12">
        <v>41111</v>
      </c>
      <c r="B28" s="13">
        <v>11.2</v>
      </c>
      <c r="C28" s="13">
        <v>15.9</v>
      </c>
      <c r="D28" s="13">
        <v>15.2</v>
      </c>
      <c r="E28" s="3">
        <f t="shared" si="0"/>
        <v>14.375</v>
      </c>
      <c r="F28" s="2">
        <f t="shared" si="1"/>
        <v>1</v>
      </c>
      <c r="G28" s="3">
        <f t="shared" si="2"/>
        <v>5.625</v>
      </c>
    </row>
    <row r="29" spans="1:7" ht="15.75">
      <c r="A29" s="12">
        <v>41112</v>
      </c>
      <c r="B29" s="13">
        <v>10.4</v>
      </c>
      <c r="C29" s="13">
        <v>18.3</v>
      </c>
      <c r="D29" s="13">
        <v>18.9</v>
      </c>
      <c r="E29" s="3">
        <f t="shared" si="0"/>
        <v>16.625</v>
      </c>
      <c r="F29" s="2">
        <f t="shared" si="1"/>
        <v>0</v>
      </c>
      <c r="G29" s="3">
        <f t="shared" si="2"/>
        <v>0</v>
      </c>
    </row>
    <row r="30" spans="1:7" ht="15.75">
      <c r="A30" s="12">
        <v>41113</v>
      </c>
      <c r="B30" s="13">
        <v>12.5</v>
      </c>
      <c r="C30" s="13">
        <v>22.1</v>
      </c>
      <c r="D30" s="13">
        <v>21.5</v>
      </c>
      <c r="E30" s="3">
        <f t="shared" si="0"/>
        <v>19.4</v>
      </c>
      <c r="F30" s="2">
        <f t="shared" si="1"/>
        <v>0</v>
      </c>
      <c r="G30" s="3">
        <f t="shared" si="2"/>
        <v>0</v>
      </c>
    </row>
    <row r="31" spans="1:7" ht="15.75">
      <c r="A31" s="12">
        <v>41114</v>
      </c>
      <c r="B31" s="13">
        <v>15.8</v>
      </c>
      <c r="C31" s="13">
        <v>24.5</v>
      </c>
      <c r="D31" s="13">
        <v>25.4</v>
      </c>
      <c r="E31" s="3">
        <f t="shared" si="0"/>
        <v>22.775</v>
      </c>
      <c r="F31" s="2">
        <f t="shared" si="1"/>
        <v>0</v>
      </c>
      <c r="G31" s="3">
        <f t="shared" si="2"/>
        <v>0</v>
      </c>
    </row>
    <row r="32" spans="1:7" ht="15.75">
      <c r="A32" s="12">
        <v>41115</v>
      </c>
      <c r="B32" s="13">
        <v>18.7</v>
      </c>
      <c r="C32" s="13">
        <v>27.9</v>
      </c>
      <c r="D32" s="13">
        <v>26.7</v>
      </c>
      <c r="E32" s="3">
        <f t="shared" si="0"/>
        <v>25</v>
      </c>
      <c r="F32" s="2">
        <f t="shared" si="1"/>
        <v>0</v>
      </c>
      <c r="G32" s="3">
        <f t="shared" si="2"/>
        <v>0</v>
      </c>
    </row>
    <row r="33" spans="1:7" ht="15.75">
      <c r="A33" s="12">
        <v>41116</v>
      </c>
      <c r="B33" s="13">
        <v>20.5</v>
      </c>
      <c r="C33" s="13">
        <v>28.3</v>
      </c>
      <c r="D33" s="13">
        <v>27.5</v>
      </c>
      <c r="E33" s="3">
        <f t="shared" si="0"/>
        <v>25.95</v>
      </c>
      <c r="F33" s="2">
        <f t="shared" si="1"/>
        <v>0</v>
      </c>
      <c r="G33" s="3">
        <f t="shared" si="2"/>
        <v>0</v>
      </c>
    </row>
    <row r="34" spans="1:7" ht="15.75">
      <c r="A34" s="12">
        <v>41117</v>
      </c>
      <c r="B34" s="13">
        <v>19</v>
      </c>
      <c r="C34" s="13">
        <v>30</v>
      </c>
      <c r="D34" s="13">
        <v>25.7</v>
      </c>
      <c r="E34" s="3">
        <f t="shared" si="0"/>
        <v>25.1</v>
      </c>
      <c r="F34" s="2">
        <f t="shared" si="1"/>
        <v>0</v>
      </c>
      <c r="G34" s="3">
        <f t="shared" si="2"/>
        <v>0</v>
      </c>
    </row>
    <row r="35" spans="1:7" ht="15.75">
      <c r="A35" s="12">
        <v>41118</v>
      </c>
      <c r="B35" s="13">
        <v>16.7</v>
      </c>
      <c r="C35" s="13">
        <v>18.4</v>
      </c>
      <c r="D35" s="13">
        <v>19.5</v>
      </c>
      <c r="E35" s="3">
        <f t="shared" si="0"/>
        <v>18.525</v>
      </c>
      <c r="F35" s="2">
        <f t="shared" si="1"/>
        <v>0</v>
      </c>
      <c r="G35" s="3">
        <f t="shared" si="2"/>
        <v>0</v>
      </c>
    </row>
    <row r="36" spans="1:7" ht="15.75">
      <c r="A36" s="12">
        <v>41119</v>
      </c>
      <c r="B36" s="13">
        <v>13.5</v>
      </c>
      <c r="C36" s="13">
        <v>17.3</v>
      </c>
      <c r="D36" s="13">
        <v>16.7</v>
      </c>
      <c r="E36" s="3">
        <f t="shared" si="0"/>
        <v>16.05</v>
      </c>
      <c r="F36" s="2">
        <f t="shared" si="1"/>
        <v>0</v>
      </c>
      <c r="G36" s="3">
        <f t="shared" si="2"/>
        <v>0</v>
      </c>
    </row>
    <row r="37" spans="1:7" ht="15.75">
      <c r="A37" s="12">
        <v>41120</v>
      </c>
      <c r="B37" s="13">
        <v>12.2</v>
      </c>
      <c r="C37" s="13">
        <v>17.4</v>
      </c>
      <c r="D37" s="13">
        <v>16.1</v>
      </c>
      <c r="E37" s="3">
        <f t="shared" si="0"/>
        <v>15.450000000000001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41121</v>
      </c>
      <c r="B38" s="13">
        <v>12.7</v>
      </c>
      <c r="C38" s="13">
        <v>20.4</v>
      </c>
      <c r="D38" s="13">
        <v>19.7</v>
      </c>
      <c r="E38" s="3">
        <f t="shared" si="0"/>
        <v>18.125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13.97096774193548</v>
      </c>
      <c r="C40" s="13">
        <f>SUM(C8:C38)/31</f>
        <v>19.206451612903223</v>
      </c>
      <c r="D40" s="13">
        <f>SUM(D8:D38)/31</f>
        <v>18.690322580645166</v>
      </c>
      <c r="E40" s="3">
        <f>(B40+C40+D40+D40)/4</f>
        <v>17.63951612903226</v>
      </c>
      <c r="F40" s="2">
        <f>SUM(F8:F38)</f>
        <v>7</v>
      </c>
      <c r="G40" s="3">
        <f>SUM(G8:G38)</f>
        <v>44.525000000000006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44.525000000000006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6.360714285714287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7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13.639285714285712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 t="s">
        <v>13</v>
      </c>
      <c r="B1" s="2"/>
      <c r="C1" s="2"/>
      <c r="D1" s="2"/>
      <c r="E1" s="3"/>
      <c r="F1" s="2"/>
      <c r="G1" s="3"/>
    </row>
    <row r="2" spans="1:7" s="29" customFormat="1" ht="15.75">
      <c r="A2" s="27" t="s">
        <v>16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41122</v>
      </c>
      <c r="B8" s="13">
        <v>14.7</v>
      </c>
      <c r="C8" s="13">
        <v>25.8</v>
      </c>
      <c r="D8" s="13">
        <v>25.1</v>
      </c>
      <c r="E8" s="3">
        <f aca="true" t="shared" si="0" ref="E8:E38">(B8+C8+D8+D8)/4</f>
        <v>22.674999999999997</v>
      </c>
      <c r="F8" s="2">
        <f aca="true" t="shared" si="1" ref="F8:F38">IF(E8&gt;14.99,0,1)</f>
        <v>0</v>
      </c>
      <c r="G8" s="3">
        <f aca="true" t="shared" si="2" ref="G8:G37">IF(F8=0,0,20-E8)</f>
        <v>0</v>
      </c>
    </row>
    <row r="9" spans="1:7" ht="15.75">
      <c r="A9" s="12">
        <v>41123</v>
      </c>
      <c r="B9" s="13">
        <v>17.7</v>
      </c>
      <c r="C9" s="13">
        <v>21.7</v>
      </c>
      <c r="D9" s="13">
        <v>19.9</v>
      </c>
      <c r="E9" s="3">
        <f t="shared" si="0"/>
        <v>19.799999999999997</v>
      </c>
      <c r="F9" s="2">
        <f t="shared" si="1"/>
        <v>0</v>
      </c>
      <c r="G9" s="3">
        <f t="shared" si="2"/>
        <v>0</v>
      </c>
    </row>
    <row r="10" spans="1:7" ht="15.75">
      <c r="A10" s="12">
        <v>41124</v>
      </c>
      <c r="B10" s="13">
        <v>14.1</v>
      </c>
      <c r="C10" s="13">
        <v>22.4</v>
      </c>
      <c r="D10" s="13">
        <v>20.9</v>
      </c>
      <c r="E10" s="3">
        <f t="shared" si="0"/>
        <v>19.575</v>
      </c>
      <c r="F10" s="2">
        <f t="shared" si="1"/>
        <v>0</v>
      </c>
      <c r="G10" s="3">
        <f t="shared" si="2"/>
        <v>0</v>
      </c>
    </row>
    <row r="11" spans="1:7" ht="15.75">
      <c r="A11" s="12">
        <v>41125</v>
      </c>
      <c r="B11" s="13">
        <v>13.8</v>
      </c>
      <c r="C11" s="13">
        <v>21.8</v>
      </c>
      <c r="D11" s="13">
        <v>21</v>
      </c>
      <c r="E11" s="3">
        <f t="shared" si="0"/>
        <v>19.4</v>
      </c>
      <c r="F11" s="2">
        <f t="shared" si="1"/>
        <v>0</v>
      </c>
      <c r="G11" s="3">
        <f t="shared" si="2"/>
        <v>0</v>
      </c>
    </row>
    <row r="12" spans="1:7" ht="15.75">
      <c r="A12" s="12">
        <v>41126</v>
      </c>
      <c r="B12" s="13">
        <v>14.8</v>
      </c>
      <c r="C12" s="13">
        <v>22.3</v>
      </c>
      <c r="D12" s="13">
        <v>19.9</v>
      </c>
      <c r="E12" s="3">
        <f t="shared" si="0"/>
        <v>19.225</v>
      </c>
      <c r="F12" s="2">
        <f t="shared" si="1"/>
        <v>0</v>
      </c>
      <c r="G12" s="3">
        <f t="shared" si="2"/>
        <v>0</v>
      </c>
    </row>
    <row r="13" spans="1:7" ht="15.75">
      <c r="A13" s="12">
        <v>41127</v>
      </c>
      <c r="B13" s="20">
        <v>14.6</v>
      </c>
      <c r="C13" s="13">
        <v>16</v>
      </c>
      <c r="D13" s="13">
        <v>18.1</v>
      </c>
      <c r="E13" s="3">
        <f t="shared" si="0"/>
        <v>16.700000000000003</v>
      </c>
      <c r="F13" s="2">
        <f t="shared" si="1"/>
        <v>0</v>
      </c>
      <c r="G13" s="3">
        <f t="shared" si="2"/>
        <v>0</v>
      </c>
    </row>
    <row r="14" spans="1:7" ht="15.75">
      <c r="A14" s="12">
        <v>41128</v>
      </c>
      <c r="B14" s="13">
        <v>12.2</v>
      </c>
      <c r="C14" s="13">
        <v>18.1</v>
      </c>
      <c r="D14" s="13">
        <v>16.7</v>
      </c>
      <c r="E14" s="3">
        <f t="shared" si="0"/>
        <v>15.925</v>
      </c>
      <c r="F14" s="2">
        <f t="shared" si="1"/>
        <v>0</v>
      </c>
      <c r="G14" s="3">
        <f t="shared" si="2"/>
        <v>0</v>
      </c>
    </row>
    <row r="15" spans="1:7" ht="15.75">
      <c r="A15" s="12">
        <v>41129</v>
      </c>
      <c r="B15" s="13">
        <v>12.7</v>
      </c>
      <c r="C15" s="13">
        <v>20.6</v>
      </c>
      <c r="D15" s="13">
        <v>19.6</v>
      </c>
      <c r="E15" s="3">
        <f t="shared" si="0"/>
        <v>18.125</v>
      </c>
      <c r="F15" s="2">
        <f t="shared" si="1"/>
        <v>0</v>
      </c>
      <c r="G15" s="3">
        <f t="shared" si="2"/>
        <v>0</v>
      </c>
    </row>
    <row r="16" spans="1:7" ht="15.75">
      <c r="A16" s="12">
        <v>41130</v>
      </c>
      <c r="B16" s="13">
        <v>15</v>
      </c>
      <c r="C16" s="13">
        <v>21.9</v>
      </c>
      <c r="D16" s="13">
        <v>19</v>
      </c>
      <c r="E16" s="3">
        <f t="shared" si="0"/>
        <v>18.725</v>
      </c>
      <c r="F16" s="2">
        <f t="shared" si="1"/>
        <v>0</v>
      </c>
      <c r="G16" s="3">
        <f t="shared" si="2"/>
        <v>0</v>
      </c>
    </row>
    <row r="17" spans="1:7" ht="15.75">
      <c r="A17" s="12">
        <v>41131</v>
      </c>
      <c r="B17" s="13">
        <v>13.2</v>
      </c>
      <c r="C17" s="13">
        <v>20.3</v>
      </c>
      <c r="D17" s="13">
        <v>19</v>
      </c>
      <c r="E17" s="3">
        <f t="shared" si="0"/>
        <v>17.875</v>
      </c>
      <c r="F17" s="2">
        <f t="shared" si="1"/>
        <v>0</v>
      </c>
      <c r="G17" s="3">
        <f t="shared" si="2"/>
        <v>0</v>
      </c>
    </row>
    <row r="18" spans="1:7" ht="15.75">
      <c r="A18" s="12">
        <v>41132</v>
      </c>
      <c r="B18" s="13">
        <v>11.8</v>
      </c>
      <c r="C18" s="13">
        <v>20.9</v>
      </c>
      <c r="D18" s="13">
        <v>19.5</v>
      </c>
      <c r="E18" s="3">
        <f t="shared" si="0"/>
        <v>17.925</v>
      </c>
      <c r="F18" s="2">
        <f t="shared" si="1"/>
        <v>0</v>
      </c>
      <c r="G18" s="3">
        <f t="shared" si="2"/>
        <v>0</v>
      </c>
    </row>
    <row r="19" spans="1:7" ht="15.75">
      <c r="A19" s="12">
        <v>41133</v>
      </c>
      <c r="B19" s="13">
        <v>13.5</v>
      </c>
      <c r="C19" s="13">
        <v>22.9</v>
      </c>
      <c r="D19" s="13">
        <v>21.3</v>
      </c>
      <c r="E19" s="3">
        <f t="shared" si="0"/>
        <v>19.75</v>
      </c>
      <c r="F19" s="2">
        <f t="shared" si="1"/>
        <v>0</v>
      </c>
      <c r="G19" s="3">
        <f t="shared" si="2"/>
        <v>0</v>
      </c>
    </row>
    <row r="20" spans="1:7" ht="15.75">
      <c r="A20" s="12">
        <v>41134</v>
      </c>
      <c r="B20" s="13">
        <v>14.2</v>
      </c>
      <c r="C20" s="13">
        <v>20.6</v>
      </c>
      <c r="D20" s="13">
        <v>20.6</v>
      </c>
      <c r="E20" s="3">
        <f t="shared" si="0"/>
        <v>19</v>
      </c>
      <c r="F20" s="2">
        <f t="shared" si="1"/>
        <v>0</v>
      </c>
      <c r="G20" s="3">
        <f t="shared" si="2"/>
        <v>0</v>
      </c>
    </row>
    <row r="21" spans="1:7" ht="15.75">
      <c r="A21" s="12">
        <v>41135</v>
      </c>
      <c r="B21" s="13">
        <v>16.2</v>
      </c>
      <c r="C21" s="13">
        <v>25.8</v>
      </c>
      <c r="D21" s="13">
        <v>22.2</v>
      </c>
      <c r="E21" s="3">
        <f t="shared" si="0"/>
        <v>21.6</v>
      </c>
      <c r="F21" s="2">
        <f t="shared" si="1"/>
        <v>0</v>
      </c>
      <c r="G21" s="3">
        <f t="shared" si="2"/>
        <v>0</v>
      </c>
    </row>
    <row r="22" spans="1:7" ht="15.75">
      <c r="A22" s="12">
        <v>41136</v>
      </c>
      <c r="B22" s="13">
        <v>18.1</v>
      </c>
      <c r="C22" s="13">
        <v>26.4</v>
      </c>
      <c r="D22" s="13">
        <v>24.8</v>
      </c>
      <c r="E22" s="3">
        <f t="shared" si="0"/>
        <v>23.525</v>
      </c>
      <c r="F22" s="2">
        <f t="shared" si="1"/>
        <v>0</v>
      </c>
      <c r="G22" s="3">
        <f t="shared" si="2"/>
        <v>0</v>
      </c>
    </row>
    <row r="23" spans="1:7" ht="15.75">
      <c r="A23" s="12">
        <v>41137</v>
      </c>
      <c r="B23" s="13">
        <v>14.6</v>
      </c>
      <c r="C23" s="13">
        <v>21.5</v>
      </c>
      <c r="D23" s="13">
        <v>19.8</v>
      </c>
      <c r="E23" s="3">
        <f t="shared" si="0"/>
        <v>18.925</v>
      </c>
      <c r="F23" s="2">
        <f t="shared" si="1"/>
        <v>0</v>
      </c>
      <c r="G23" s="3">
        <f t="shared" si="2"/>
        <v>0</v>
      </c>
    </row>
    <row r="24" spans="1:7" ht="15.75">
      <c r="A24" s="12">
        <v>41138</v>
      </c>
      <c r="B24" s="13">
        <v>13.7</v>
      </c>
      <c r="C24" s="13">
        <v>25.4</v>
      </c>
      <c r="D24" s="13">
        <v>24.8</v>
      </c>
      <c r="E24" s="3">
        <f t="shared" si="0"/>
        <v>22.174999999999997</v>
      </c>
      <c r="F24" s="2">
        <f t="shared" si="1"/>
        <v>0</v>
      </c>
      <c r="G24" s="3">
        <f t="shared" si="2"/>
        <v>0</v>
      </c>
    </row>
    <row r="25" spans="1:7" ht="15.75">
      <c r="A25" s="12">
        <v>41139</v>
      </c>
      <c r="B25" s="13">
        <v>17.1</v>
      </c>
      <c r="C25" s="13">
        <v>30.1</v>
      </c>
      <c r="D25" s="13">
        <v>28.2</v>
      </c>
      <c r="E25" s="3">
        <f t="shared" si="0"/>
        <v>25.900000000000002</v>
      </c>
      <c r="F25" s="2">
        <f t="shared" si="1"/>
        <v>0</v>
      </c>
      <c r="G25" s="3">
        <f t="shared" si="2"/>
        <v>0</v>
      </c>
    </row>
    <row r="26" spans="1:7" ht="15.75">
      <c r="A26" s="12">
        <v>41140</v>
      </c>
      <c r="B26" s="13">
        <v>21.1</v>
      </c>
      <c r="C26" s="13">
        <v>31.9</v>
      </c>
      <c r="D26" s="13">
        <v>30.7</v>
      </c>
      <c r="E26" s="3">
        <f t="shared" si="0"/>
        <v>28.6</v>
      </c>
      <c r="F26" s="2">
        <f t="shared" si="1"/>
        <v>0</v>
      </c>
      <c r="G26" s="3">
        <f t="shared" si="2"/>
        <v>0</v>
      </c>
    </row>
    <row r="27" spans="1:7" ht="15.75">
      <c r="A27" s="12">
        <v>41141</v>
      </c>
      <c r="B27" s="13">
        <v>21.9</v>
      </c>
      <c r="C27" s="13">
        <v>23.7</v>
      </c>
      <c r="D27" s="13">
        <v>22.3</v>
      </c>
      <c r="E27" s="3">
        <f t="shared" si="0"/>
        <v>22.549999999999997</v>
      </c>
      <c r="F27" s="2">
        <f t="shared" si="1"/>
        <v>0</v>
      </c>
      <c r="G27" s="3">
        <f t="shared" si="2"/>
        <v>0</v>
      </c>
    </row>
    <row r="28" spans="1:7" ht="15.75">
      <c r="A28" s="12">
        <v>41142</v>
      </c>
      <c r="B28" s="13">
        <v>19.4</v>
      </c>
      <c r="C28" s="13">
        <v>25.5</v>
      </c>
      <c r="D28" s="13">
        <v>24.8</v>
      </c>
      <c r="E28" s="3">
        <f t="shared" si="0"/>
        <v>23.625</v>
      </c>
      <c r="F28" s="2">
        <f t="shared" si="1"/>
        <v>0</v>
      </c>
      <c r="G28" s="3">
        <f t="shared" si="2"/>
        <v>0</v>
      </c>
    </row>
    <row r="29" spans="1:7" ht="15.75">
      <c r="A29" s="12">
        <v>41143</v>
      </c>
      <c r="B29" s="13">
        <v>16.2</v>
      </c>
      <c r="C29" s="13">
        <v>21</v>
      </c>
      <c r="D29" s="13">
        <v>18.5</v>
      </c>
      <c r="E29" s="3">
        <f t="shared" si="0"/>
        <v>18.55</v>
      </c>
      <c r="F29" s="2">
        <f t="shared" si="1"/>
        <v>0</v>
      </c>
      <c r="G29" s="3">
        <f t="shared" si="2"/>
        <v>0</v>
      </c>
    </row>
    <row r="30" spans="1:7" ht="15.75">
      <c r="A30" s="12">
        <v>41144</v>
      </c>
      <c r="B30" s="13">
        <v>10.8</v>
      </c>
      <c r="C30" s="13">
        <v>21.5</v>
      </c>
      <c r="D30" s="13">
        <v>20.6</v>
      </c>
      <c r="E30" s="3">
        <f t="shared" si="0"/>
        <v>18.375</v>
      </c>
      <c r="F30" s="2">
        <f t="shared" si="1"/>
        <v>0</v>
      </c>
      <c r="G30" s="3">
        <f t="shared" si="2"/>
        <v>0</v>
      </c>
    </row>
    <row r="31" spans="1:7" ht="15.75">
      <c r="A31" s="12">
        <v>41145</v>
      </c>
      <c r="B31" s="13">
        <v>13.7</v>
      </c>
      <c r="C31" s="13">
        <v>22</v>
      </c>
      <c r="D31" s="13">
        <v>20</v>
      </c>
      <c r="E31" s="3">
        <f t="shared" si="0"/>
        <v>18.925</v>
      </c>
      <c r="F31" s="2">
        <f t="shared" si="1"/>
        <v>0</v>
      </c>
      <c r="G31" s="3">
        <f t="shared" si="2"/>
        <v>0</v>
      </c>
    </row>
    <row r="32" spans="1:7" ht="15.75">
      <c r="A32" s="12">
        <v>41146</v>
      </c>
      <c r="B32" s="13">
        <v>15.8</v>
      </c>
      <c r="C32" s="13">
        <v>19.6</v>
      </c>
      <c r="D32" s="13">
        <v>19.2</v>
      </c>
      <c r="E32" s="3">
        <f t="shared" si="0"/>
        <v>18.450000000000003</v>
      </c>
      <c r="F32" s="2">
        <f t="shared" si="1"/>
        <v>0</v>
      </c>
      <c r="G32" s="3">
        <f t="shared" si="2"/>
        <v>0</v>
      </c>
    </row>
    <row r="33" spans="1:7" ht="15.75">
      <c r="A33" s="12">
        <v>41147</v>
      </c>
      <c r="B33" s="13">
        <v>13.8</v>
      </c>
      <c r="C33" s="13">
        <v>16.2</v>
      </c>
      <c r="D33" s="13">
        <v>14.8</v>
      </c>
      <c r="E33" s="3">
        <f t="shared" si="0"/>
        <v>14.899999999999999</v>
      </c>
      <c r="F33" s="2">
        <f t="shared" si="1"/>
        <v>1</v>
      </c>
      <c r="G33" s="3">
        <f t="shared" si="2"/>
        <v>5.100000000000001</v>
      </c>
    </row>
    <row r="34" spans="1:7" ht="15.75">
      <c r="A34" s="12">
        <v>41148</v>
      </c>
      <c r="B34" s="13">
        <v>11.8</v>
      </c>
      <c r="C34" s="13">
        <v>20.9</v>
      </c>
      <c r="D34" s="13">
        <v>19.3</v>
      </c>
      <c r="E34" s="3">
        <f t="shared" si="0"/>
        <v>17.825</v>
      </c>
      <c r="F34" s="2">
        <f t="shared" si="1"/>
        <v>0</v>
      </c>
      <c r="G34" s="3">
        <f t="shared" si="2"/>
        <v>0</v>
      </c>
    </row>
    <row r="35" spans="1:7" ht="15.75">
      <c r="A35" s="12">
        <v>41149</v>
      </c>
      <c r="B35" s="13">
        <v>14.9</v>
      </c>
      <c r="C35" s="13">
        <v>20.5</v>
      </c>
      <c r="D35" s="13">
        <v>20.1</v>
      </c>
      <c r="E35" s="3">
        <f t="shared" si="0"/>
        <v>18.9</v>
      </c>
      <c r="F35" s="2">
        <f t="shared" si="1"/>
        <v>0</v>
      </c>
      <c r="G35" s="3">
        <f t="shared" si="2"/>
        <v>0</v>
      </c>
    </row>
    <row r="36" spans="1:7" ht="15.75">
      <c r="A36" s="12">
        <v>41150</v>
      </c>
      <c r="B36" s="13">
        <v>15.9</v>
      </c>
      <c r="C36" s="13">
        <v>24.4</v>
      </c>
      <c r="D36" s="13">
        <v>20.8</v>
      </c>
      <c r="E36" s="3">
        <f t="shared" si="0"/>
        <v>20.474999999999998</v>
      </c>
      <c r="F36" s="2">
        <f t="shared" si="1"/>
        <v>0</v>
      </c>
      <c r="G36" s="3">
        <f t="shared" si="2"/>
        <v>0</v>
      </c>
    </row>
    <row r="37" spans="1:7" ht="15.75">
      <c r="A37" s="12">
        <v>41151</v>
      </c>
      <c r="B37" s="13">
        <v>15.2</v>
      </c>
      <c r="C37" s="13">
        <v>16.9</v>
      </c>
      <c r="D37" s="13">
        <v>15.9</v>
      </c>
      <c r="E37" s="3">
        <f t="shared" si="0"/>
        <v>15.974999999999998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41152</v>
      </c>
      <c r="B38" s="13">
        <v>11.4</v>
      </c>
      <c r="C38" s="13">
        <v>13.7</v>
      </c>
      <c r="D38" s="13">
        <v>10.7</v>
      </c>
      <c r="E38" s="3">
        <f t="shared" si="0"/>
        <v>11.625</v>
      </c>
      <c r="F38" s="2">
        <f t="shared" si="1"/>
        <v>1</v>
      </c>
      <c r="G38" s="3">
        <f>IF(F38=0,0,20-E38)</f>
        <v>8.375</v>
      </c>
    </row>
    <row r="39" spans="1:7" ht="16.5" thickTop="1">
      <c r="A39" s="8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14.964516129032253</v>
      </c>
      <c r="C40" s="13">
        <f>SUM(C8:C38)/31</f>
        <v>22.009677419354837</v>
      </c>
      <c r="D40" s="13">
        <f>SUM(D8:D38)/31</f>
        <v>20.583870967741937</v>
      </c>
      <c r="E40" s="3">
        <f>(B40+C40+D40+D40)/4</f>
        <v>19.53548387096774</v>
      </c>
      <c r="F40" s="2">
        <f>SUM(F8:F38)</f>
        <v>2</v>
      </c>
      <c r="G40" s="3">
        <f>SUM(G8:G38)</f>
        <v>13.475000000000001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13.475000000000001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6.737500000000001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13.2625</v>
      </c>
      <c r="F45" s="2"/>
      <c r="G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bestFit="1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15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40817</v>
      </c>
      <c r="B8" s="13">
        <v>12.4</v>
      </c>
      <c r="C8" s="13">
        <v>24.4</v>
      </c>
      <c r="D8" s="13">
        <v>19.9</v>
      </c>
      <c r="E8" s="3">
        <f aca="true" t="shared" si="0" ref="E8:E38">(B8+C8+D8+D8)/4</f>
        <v>19.15</v>
      </c>
      <c r="F8" s="2">
        <f aca="true" t="shared" si="1" ref="F8:F38">IF(E8&gt;15,0,1)</f>
        <v>0</v>
      </c>
      <c r="G8" s="3">
        <f aca="true" t="shared" si="2" ref="G8:G38">IF(F8=0,0,20-E8)</f>
        <v>0</v>
      </c>
    </row>
    <row r="9" spans="1:7" ht="15.75">
      <c r="A9" s="12">
        <v>40818</v>
      </c>
      <c r="B9" s="13">
        <v>14.4</v>
      </c>
      <c r="C9" s="13">
        <v>25.1</v>
      </c>
      <c r="D9" s="13">
        <v>17.4</v>
      </c>
      <c r="E9" s="3">
        <f t="shared" si="0"/>
        <v>18.575</v>
      </c>
      <c r="F9" s="2">
        <f t="shared" si="1"/>
        <v>0</v>
      </c>
      <c r="G9" s="3">
        <f t="shared" si="2"/>
        <v>0</v>
      </c>
    </row>
    <row r="10" spans="1:7" ht="15.75">
      <c r="A10" s="12">
        <v>40819</v>
      </c>
      <c r="B10" s="13">
        <v>13.1</v>
      </c>
      <c r="C10" s="13">
        <v>23.8</v>
      </c>
      <c r="D10" s="13">
        <v>17.8</v>
      </c>
      <c r="E10" s="3">
        <f t="shared" si="0"/>
        <v>18.125</v>
      </c>
      <c r="F10" s="2">
        <f t="shared" si="1"/>
        <v>0</v>
      </c>
      <c r="G10" s="3">
        <f t="shared" si="2"/>
        <v>0</v>
      </c>
    </row>
    <row r="11" spans="1:7" ht="15.75">
      <c r="A11" s="12">
        <v>40820</v>
      </c>
      <c r="B11" s="13">
        <v>11.1</v>
      </c>
      <c r="C11" s="13">
        <v>19.5</v>
      </c>
      <c r="D11" s="13">
        <v>15.7</v>
      </c>
      <c r="E11" s="3">
        <f t="shared" si="0"/>
        <v>15.5</v>
      </c>
      <c r="F11" s="2">
        <f t="shared" si="1"/>
        <v>0</v>
      </c>
      <c r="G11" s="3">
        <f t="shared" si="2"/>
        <v>0</v>
      </c>
    </row>
    <row r="12" spans="1:7" ht="15.75">
      <c r="A12" s="12">
        <v>40821</v>
      </c>
      <c r="B12" s="13">
        <v>14.1</v>
      </c>
      <c r="C12" s="13">
        <v>17.5</v>
      </c>
      <c r="D12" s="13">
        <v>14.9</v>
      </c>
      <c r="E12" s="3">
        <f t="shared" si="0"/>
        <v>15.35</v>
      </c>
      <c r="F12" s="2">
        <f t="shared" si="1"/>
        <v>0</v>
      </c>
      <c r="G12" s="3">
        <f t="shared" si="2"/>
        <v>0</v>
      </c>
    </row>
    <row r="13" spans="1:7" ht="15.75">
      <c r="A13" s="12">
        <v>40822</v>
      </c>
      <c r="B13" s="20">
        <v>13.5</v>
      </c>
      <c r="C13" s="13">
        <v>14.7</v>
      </c>
      <c r="D13" s="13">
        <v>9.2</v>
      </c>
      <c r="E13" s="3">
        <f t="shared" si="0"/>
        <v>11.649999999999999</v>
      </c>
      <c r="F13" s="2">
        <f t="shared" si="1"/>
        <v>1</v>
      </c>
      <c r="G13" s="3">
        <f t="shared" si="2"/>
        <v>8.350000000000001</v>
      </c>
    </row>
    <row r="14" spans="1:7" ht="15.75">
      <c r="A14" s="12">
        <v>40823</v>
      </c>
      <c r="B14" s="13">
        <v>6.7</v>
      </c>
      <c r="C14" s="13">
        <v>12.5</v>
      </c>
      <c r="D14" s="13">
        <v>7.8</v>
      </c>
      <c r="E14" s="3">
        <f t="shared" si="0"/>
        <v>8.7</v>
      </c>
      <c r="F14" s="2">
        <f t="shared" si="1"/>
        <v>1</v>
      </c>
      <c r="G14" s="3">
        <f t="shared" si="2"/>
        <v>11.3</v>
      </c>
    </row>
    <row r="15" spans="1:7" ht="15.75">
      <c r="A15" s="12">
        <v>40824</v>
      </c>
      <c r="B15" s="13">
        <v>6.5</v>
      </c>
      <c r="C15" s="13">
        <v>8.9</v>
      </c>
      <c r="D15" s="13">
        <v>7</v>
      </c>
      <c r="E15" s="3">
        <f t="shared" si="0"/>
        <v>7.35</v>
      </c>
      <c r="F15" s="2">
        <f t="shared" si="1"/>
        <v>1</v>
      </c>
      <c r="G15" s="3">
        <f t="shared" si="2"/>
        <v>12.65</v>
      </c>
    </row>
    <row r="16" spans="1:7" ht="15.75">
      <c r="A16" s="12">
        <v>40825</v>
      </c>
      <c r="B16" s="13">
        <v>5.3</v>
      </c>
      <c r="C16" s="13">
        <v>10.7</v>
      </c>
      <c r="D16" s="13">
        <v>9.6</v>
      </c>
      <c r="E16" s="3">
        <f t="shared" si="0"/>
        <v>8.8</v>
      </c>
      <c r="F16" s="2">
        <f t="shared" si="1"/>
        <v>1</v>
      </c>
      <c r="G16" s="3">
        <f t="shared" si="2"/>
        <v>11.2</v>
      </c>
    </row>
    <row r="17" spans="1:7" ht="15.75">
      <c r="A17" s="12">
        <v>40826</v>
      </c>
      <c r="B17" s="13">
        <v>14</v>
      </c>
      <c r="C17" s="13">
        <v>15.3</v>
      </c>
      <c r="D17" s="13">
        <v>14.7</v>
      </c>
      <c r="E17" s="3">
        <f t="shared" si="0"/>
        <v>14.675</v>
      </c>
      <c r="F17" s="2">
        <f t="shared" si="1"/>
        <v>1</v>
      </c>
      <c r="G17" s="3">
        <f t="shared" si="2"/>
        <v>5.324999999999999</v>
      </c>
    </row>
    <row r="18" spans="1:7" ht="15.75">
      <c r="A18" s="12">
        <v>40827</v>
      </c>
      <c r="B18" s="13">
        <v>13.2</v>
      </c>
      <c r="C18" s="13">
        <v>13.2</v>
      </c>
      <c r="D18" s="13">
        <v>13.4</v>
      </c>
      <c r="E18" s="3">
        <f t="shared" si="0"/>
        <v>13.299999999999999</v>
      </c>
      <c r="F18" s="2">
        <f t="shared" si="1"/>
        <v>1</v>
      </c>
      <c r="G18" s="3">
        <f t="shared" si="2"/>
        <v>6.700000000000001</v>
      </c>
    </row>
    <row r="19" spans="1:7" ht="15.75">
      <c r="A19" s="12">
        <v>40828</v>
      </c>
      <c r="B19" s="13">
        <v>12.3</v>
      </c>
      <c r="C19" s="13">
        <v>13.6</v>
      </c>
      <c r="D19" s="13">
        <v>11.9</v>
      </c>
      <c r="E19" s="3">
        <f t="shared" si="0"/>
        <v>12.424999999999999</v>
      </c>
      <c r="F19" s="2">
        <f t="shared" si="1"/>
        <v>1</v>
      </c>
      <c r="G19" s="3">
        <f t="shared" si="2"/>
        <v>7.575000000000001</v>
      </c>
    </row>
    <row r="20" spans="1:7" ht="15.75">
      <c r="A20" s="12">
        <v>40829</v>
      </c>
      <c r="B20" s="13">
        <v>11.9</v>
      </c>
      <c r="C20" s="13">
        <v>12</v>
      </c>
      <c r="D20" s="13">
        <v>10.3</v>
      </c>
      <c r="E20" s="3">
        <f t="shared" si="0"/>
        <v>11.125</v>
      </c>
      <c r="F20" s="2">
        <f t="shared" si="1"/>
        <v>1</v>
      </c>
      <c r="G20" s="3">
        <f t="shared" si="2"/>
        <v>8.875</v>
      </c>
    </row>
    <row r="21" spans="1:7" ht="15.75">
      <c r="A21" s="12">
        <v>40830</v>
      </c>
      <c r="B21" s="13">
        <v>4.2</v>
      </c>
      <c r="C21" s="13">
        <v>13.9</v>
      </c>
      <c r="D21" s="13">
        <v>6.6</v>
      </c>
      <c r="E21" s="3">
        <f t="shared" si="0"/>
        <v>7.825000000000001</v>
      </c>
      <c r="F21" s="2">
        <f t="shared" si="1"/>
        <v>1</v>
      </c>
      <c r="G21" s="3">
        <f t="shared" si="2"/>
        <v>12.174999999999999</v>
      </c>
    </row>
    <row r="22" spans="1:7" ht="15.75">
      <c r="A22" s="12">
        <v>40831</v>
      </c>
      <c r="B22" s="13">
        <v>2.7</v>
      </c>
      <c r="C22" s="13">
        <v>13.4</v>
      </c>
      <c r="D22" s="13">
        <v>5.6</v>
      </c>
      <c r="E22" s="3">
        <f t="shared" si="0"/>
        <v>6.825000000000001</v>
      </c>
      <c r="F22" s="2">
        <f t="shared" si="1"/>
        <v>1</v>
      </c>
      <c r="G22" s="3">
        <f t="shared" si="2"/>
        <v>13.174999999999999</v>
      </c>
    </row>
    <row r="23" spans="1:7" ht="15.75">
      <c r="A23" s="12">
        <v>40832</v>
      </c>
      <c r="B23" s="13">
        <v>2</v>
      </c>
      <c r="C23" s="13">
        <v>12.7</v>
      </c>
      <c r="D23" s="13">
        <v>8.1</v>
      </c>
      <c r="E23" s="3">
        <f t="shared" si="0"/>
        <v>7.725</v>
      </c>
      <c r="F23" s="2">
        <f t="shared" si="1"/>
        <v>1</v>
      </c>
      <c r="G23" s="3">
        <f t="shared" si="2"/>
        <v>12.275</v>
      </c>
    </row>
    <row r="24" spans="1:7" ht="15.75">
      <c r="A24" s="12">
        <v>40833</v>
      </c>
      <c r="B24" s="13">
        <v>7.3</v>
      </c>
      <c r="C24" s="13">
        <v>13.2</v>
      </c>
      <c r="D24" s="13">
        <v>9.2</v>
      </c>
      <c r="E24" s="3">
        <f t="shared" si="0"/>
        <v>9.725</v>
      </c>
      <c r="F24" s="2">
        <f t="shared" si="1"/>
        <v>1</v>
      </c>
      <c r="G24" s="3">
        <f t="shared" si="2"/>
        <v>10.275</v>
      </c>
    </row>
    <row r="25" spans="1:7" ht="15.75">
      <c r="A25" s="12">
        <v>40834</v>
      </c>
      <c r="B25" s="13">
        <v>8.7</v>
      </c>
      <c r="C25" s="13">
        <v>12.7</v>
      </c>
      <c r="D25" s="13">
        <v>5.9</v>
      </c>
      <c r="E25" s="3">
        <f t="shared" si="0"/>
        <v>8.299999999999999</v>
      </c>
      <c r="F25" s="2">
        <f t="shared" si="1"/>
        <v>1</v>
      </c>
      <c r="G25" s="3">
        <f t="shared" si="2"/>
        <v>11.700000000000001</v>
      </c>
    </row>
    <row r="26" spans="1:7" ht="15.75">
      <c r="A26" s="12">
        <v>40835</v>
      </c>
      <c r="B26" s="13">
        <v>4.7</v>
      </c>
      <c r="C26" s="13">
        <v>9.1</v>
      </c>
      <c r="D26" s="13">
        <v>5</v>
      </c>
      <c r="E26" s="3">
        <f t="shared" si="0"/>
        <v>5.95</v>
      </c>
      <c r="F26" s="2">
        <f t="shared" si="1"/>
        <v>1</v>
      </c>
      <c r="G26" s="3">
        <f t="shared" si="2"/>
        <v>14.05</v>
      </c>
    </row>
    <row r="27" spans="1:7" ht="15.75">
      <c r="A27" s="12">
        <v>40836</v>
      </c>
      <c r="B27" s="13">
        <v>2.5</v>
      </c>
      <c r="C27" s="13">
        <v>6.6</v>
      </c>
      <c r="D27" s="13">
        <v>2.9</v>
      </c>
      <c r="E27" s="3">
        <f t="shared" si="0"/>
        <v>3.725</v>
      </c>
      <c r="F27" s="2">
        <f t="shared" si="1"/>
        <v>1</v>
      </c>
      <c r="G27" s="3">
        <f t="shared" si="2"/>
        <v>16.275</v>
      </c>
    </row>
    <row r="28" spans="1:7" ht="15.75">
      <c r="A28" s="12">
        <v>40837</v>
      </c>
      <c r="B28" s="13">
        <v>-0.8</v>
      </c>
      <c r="C28" s="13">
        <v>7.4</v>
      </c>
      <c r="D28" s="13">
        <v>3.6</v>
      </c>
      <c r="E28" s="3">
        <f t="shared" si="0"/>
        <v>3.45</v>
      </c>
      <c r="F28" s="2">
        <f t="shared" si="1"/>
        <v>1</v>
      </c>
      <c r="G28" s="3">
        <f t="shared" si="2"/>
        <v>16.55</v>
      </c>
    </row>
    <row r="29" spans="1:7" ht="15.75">
      <c r="A29" s="12">
        <v>40838</v>
      </c>
      <c r="B29" s="13">
        <v>-1.4</v>
      </c>
      <c r="C29" s="13">
        <v>7.7</v>
      </c>
      <c r="D29" s="13">
        <v>4.3</v>
      </c>
      <c r="E29" s="3">
        <f t="shared" si="0"/>
        <v>3.7250000000000005</v>
      </c>
      <c r="F29" s="2">
        <f t="shared" si="1"/>
        <v>1</v>
      </c>
      <c r="G29" s="3">
        <f t="shared" si="2"/>
        <v>16.275</v>
      </c>
    </row>
    <row r="30" spans="1:7" ht="15.75">
      <c r="A30" s="12">
        <v>40839</v>
      </c>
      <c r="B30" s="13">
        <v>1.2</v>
      </c>
      <c r="C30" s="13">
        <v>11.3</v>
      </c>
      <c r="D30" s="13">
        <v>5.5</v>
      </c>
      <c r="E30" s="3">
        <f t="shared" si="0"/>
        <v>5.875</v>
      </c>
      <c r="F30" s="2">
        <f t="shared" si="1"/>
        <v>1</v>
      </c>
      <c r="G30" s="3">
        <f t="shared" si="2"/>
        <v>14.125</v>
      </c>
    </row>
    <row r="31" spans="1:9" ht="15.75">
      <c r="A31" s="12">
        <v>40840</v>
      </c>
      <c r="B31" s="13">
        <v>0.8</v>
      </c>
      <c r="C31" s="13">
        <v>9.5</v>
      </c>
      <c r="D31" s="13">
        <v>8.9</v>
      </c>
      <c r="E31" s="3">
        <f t="shared" si="0"/>
        <v>7.025</v>
      </c>
      <c r="F31" s="2">
        <f t="shared" si="1"/>
        <v>1</v>
      </c>
      <c r="G31" s="3">
        <f t="shared" si="2"/>
        <v>12.975</v>
      </c>
      <c r="I31" t="s">
        <v>12</v>
      </c>
    </row>
    <row r="32" spans="1:7" ht="15.75">
      <c r="A32" s="12">
        <v>40841</v>
      </c>
      <c r="B32" s="13">
        <v>7.2</v>
      </c>
      <c r="C32" s="13">
        <v>9.6</v>
      </c>
      <c r="D32" s="13">
        <v>9.1</v>
      </c>
      <c r="E32" s="3">
        <f t="shared" si="0"/>
        <v>8.75</v>
      </c>
      <c r="F32" s="2">
        <f t="shared" si="1"/>
        <v>1</v>
      </c>
      <c r="G32" s="3">
        <f t="shared" si="2"/>
        <v>11.25</v>
      </c>
    </row>
    <row r="33" spans="1:7" ht="15.75">
      <c r="A33" s="12">
        <v>40842</v>
      </c>
      <c r="B33" s="13">
        <v>6.1</v>
      </c>
      <c r="C33" s="13">
        <v>12.2</v>
      </c>
      <c r="D33" s="13">
        <v>7.5</v>
      </c>
      <c r="E33" s="3">
        <f t="shared" si="0"/>
        <v>8.325</v>
      </c>
      <c r="F33" s="2">
        <f t="shared" si="1"/>
        <v>1</v>
      </c>
      <c r="G33" s="3">
        <f t="shared" si="2"/>
        <v>11.675</v>
      </c>
    </row>
    <row r="34" spans="1:7" ht="15.75">
      <c r="A34" s="12">
        <v>40843</v>
      </c>
      <c r="B34" s="13">
        <v>5.6</v>
      </c>
      <c r="C34" s="13">
        <v>13.1</v>
      </c>
      <c r="D34" s="13">
        <v>7.4</v>
      </c>
      <c r="E34" s="3">
        <f t="shared" si="0"/>
        <v>8.375</v>
      </c>
      <c r="F34" s="2">
        <f t="shared" si="1"/>
        <v>1</v>
      </c>
      <c r="G34" s="3">
        <f t="shared" si="2"/>
        <v>11.625</v>
      </c>
    </row>
    <row r="35" spans="1:7" ht="15.75">
      <c r="A35" s="12">
        <v>40844</v>
      </c>
      <c r="B35" s="13">
        <v>7</v>
      </c>
      <c r="C35" s="13">
        <v>12.6</v>
      </c>
      <c r="D35" s="13">
        <v>12</v>
      </c>
      <c r="E35" s="3">
        <f t="shared" si="0"/>
        <v>10.9</v>
      </c>
      <c r="F35" s="2">
        <f t="shared" si="1"/>
        <v>1</v>
      </c>
      <c r="G35" s="3">
        <f t="shared" si="2"/>
        <v>9.1</v>
      </c>
    </row>
    <row r="36" spans="1:7" ht="15.75">
      <c r="A36" s="12">
        <v>40845</v>
      </c>
      <c r="B36" s="13">
        <v>10.4</v>
      </c>
      <c r="C36" s="13">
        <v>15.7</v>
      </c>
      <c r="D36" s="13">
        <v>12.9</v>
      </c>
      <c r="E36" s="3">
        <f t="shared" si="0"/>
        <v>12.975</v>
      </c>
      <c r="F36" s="2">
        <f t="shared" si="1"/>
        <v>1</v>
      </c>
      <c r="G36" s="3">
        <f t="shared" si="2"/>
        <v>7.025</v>
      </c>
    </row>
    <row r="37" spans="1:7" ht="15.75">
      <c r="A37" s="12">
        <v>40846</v>
      </c>
      <c r="B37" s="13">
        <v>11.7</v>
      </c>
      <c r="C37" s="13">
        <v>13.8</v>
      </c>
      <c r="D37" s="13">
        <v>11</v>
      </c>
      <c r="E37" s="3">
        <f t="shared" si="0"/>
        <v>11.875</v>
      </c>
      <c r="F37" s="2">
        <f t="shared" si="1"/>
        <v>1</v>
      </c>
      <c r="G37" s="3">
        <f t="shared" si="2"/>
        <v>8.125</v>
      </c>
    </row>
    <row r="38" spans="1:7" ht="16.5" thickBot="1">
      <c r="A38" s="12">
        <v>40847</v>
      </c>
      <c r="B38" s="13">
        <v>9.3</v>
      </c>
      <c r="C38" s="13">
        <v>15.1</v>
      </c>
      <c r="D38" s="13">
        <v>10.9</v>
      </c>
      <c r="E38" s="3">
        <f t="shared" si="0"/>
        <v>11.549999999999999</v>
      </c>
      <c r="F38" s="2">
        <f t="shared" si="1"/>
        <v>1</v>
      </c>
      <c r="G38" s="3">
        <f t="shared" si="2"/>
        <v>8.450000000000001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7.6677419354838685</v>
      </c>
      <c r="C40" s="13">
        <f>SUM(C8:C38)/31</f>
        <v>13.574193548387099</v>
      </c>
      <c r="D40" s="13">
        <f>SUM(D8:D38)/31</f>
        <v>9.870967741935482</v>
      </c>
      <c r="E40" s="3">
        <f>(B40+C40+D40+D40)/4</f>
        <v>10.245967741935482</v>
      </c>
      <c r="F40" s="2">
        <f>SUM(F8:F38)</f>
        <v>26</v>
      </c>
      <c r="G40" s="3">
        <f>SUM(G8:G38)</f>
        <v>289.07500000000005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289.07500000000005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11.118269230769233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26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8.881730769230767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8" customFormat="1" ht="15.75">
      <c r="A3" s="27" t="s">
        <v>25</v>
      </c>
      <c r="B3" s="27"/>
      <c r="C3" s="27"/>
      <c r="D3" s="27"/>
      <c r="E3" s="27"/>
      <c r="F3" s="27"/>
      <c r="G3" s="27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40848</v>
      </c>
      <c r="B9" s="13">
        <v>8.1</v>
      </c>
      <c r="C9" s="13">
        <v>12.3</v>
      </c>
      <c r="D9" s="13">
        <v>12.5</v>
      </c>
      <c r="E9" s="7">
        <f aca="true" t="shared" si="0" ref="E9:E40">(B9+C9+D9+D9)/4</f>
        <v>11.35</v>
      </c>
      <c r="F9" s="2">
        <f aca="true" t="shared" si="1" ref="F9:F38">IF(E9&gt;15,0,1)</f>
        <v>1</v>
      </c>
      <c r="G9" s="3">
        <f aca="true" t="shared" si="2" ref="G9:G38">IF(F9=0,0,20-E9)</f>
        <v>8.65</v>
      </c>
    </row>
    <row r="10" spans="1:7" ht="15.75">
      <c r="A10" s="12">
        <v>40849</v>
      </c>
      <c r="B10" s="13">
        <v>10.8</v>
      </c>
      <c r="C10" s="13">
        <v>13.7</v>
      </c>
      <c r="D10" s="13">
        <v>12.5</v>
      </c>
      <c r="E10" s="7">
        <f t="shared" si="0"/>
        <v>12.375</v>
      </c>
      <c r="F10" s="2">
        <f t="shared" si="1"/>
        <v>1</v>
      </c>
      <c r="G10" s="3">
        <f t="shared" si="2"/>
        <v>7.625</v>
      </c>
    </row>
    <row r="11" spans="1:7" ht="15.75">
      <c r="A11" s="12">
        <v>40850</v>
      </c>
      <c r="B11" s="13">
        <v>14.4</v>
      </c>
      <c r="C11" s="13">
        <v>13.1</v>
      </c>
      <c r="D11" s="13">
        <v>11.6</v>
      </c>
      <c r="E11" s="7">
        <f t="shared" si="0"/>
        <v>12.675</v>
      </c>
      <c r="F11" s="2">
        <f t="shared" si="1"/>
        <v>1</v>
      </c>
      <c r="G11" s="3">
        <f t="shared" si="2"/>
        <v>7.324999999999999</v>
      </c>
    </row>
    <row r="12" spans="1:7" ht="15.75">
      <c r="A12" s="12">
        <v>40851</v>
      </c>
      <c r="B12" s="13">
        <v>10.1</v>
      </c>
      <c r="C12" s="13">
        <v>14.3</v>
      </c>
      <c r="D12" s="13">
        <v>11.3</v>
      </c>
      <c r="E12" s="7">
        <f t="shared" si="0"/>
        <v>11.75</v>
      </c>
      <c r="F12" s="2">
        <f t="shared" si="1"/>
        <v>1</v>
      </c>
      <c r="G12" s="3">
        <f t="shared" si="2"/>
        <v>8.25</v>
      </c>
    </row>
    <row r="13" spans="1:7" ht="15.75">
      <c r="A13" s="12">
        <v>40852</v>
      </c>
      <c r="B13" s="13">
        <v>9.5</v>
      </c>
      <c r="C13" s="13">
        <v>14.3</v>
      </c>
      <c r="D13" s="13">
        <v>14.1</v>
      </c>
      <c r="E13" s="7">
        <f t="shared" si="0"/>
        <v>13</v>
      </c>
      <c r="F13" s="2">
        <f t="shared" si="1"/>
        <v>1</v>
      </c>
      <c r="G13" s="3">
        <f t="shared" si="2"/>
        <v>7</v>
      </c>
    </row>
    <row r="14" spans="1:7" ht="15.75">
      <c r="A14" s="12">
        <v>40853</v>
      </c>
      <c r="B14" s="13">
        <v>12</v>
      </c>
      <c r="C14" s="13">
        <v>18</v>
      </c>
      <c r="D14" s="13">
        <v>9.8</v>
      </c>
      <c r="E14" s="7">
        <f t="shared" si="0"/>
        <v>12.399999999999999</v>
      </c>
      <c r="F14" s="2">
        <f t="shared" si="1"/>
        <v>1</v>
      </c>
      <c r="G14" s="3">
        <f t="shared" si="2"/>
        <v>7.600000000000001</v>
      </c>
    </row>
    <row r="15" spans="1:7" ht="15.75">
      <c r="A15" s="12">
        <v>40854</v>
      </c>
      <c r="B15" s="13">
        <v>7.5</v>
      </c>
      <c r="C15" s="13">
        <v>8.2</v>
      </c>
      <c r="D15" s="13">
        <v>7.6</v>
      </c>
      <c r="E15" s="7">
        <f t="shared" si="0"/>
        <v>7.725</v>
      </c>
      <c r="F15" s="2">
        <f t="shared" si="1"/>
        <v>1</v>
      </c>
      <c r="G15" s="3">
        <f t="shared" si="2"/>
        <v>12.275</v>
      </c>
    </row>
    <row r="16" spans="1:7" ht="15.75">
      <c r="A16" s="12">
        <v>40855</v>
      </c>
      <c r="B16" s="13">
        <v>8.1</v>
      </c>
      <c r="C16" s="13">
        <v>11.6</v>
      </c>
      <c r="D16" s="13">
        <v>8.9</v>
      </c>
      <c r="E16" s="7">
        <f t="shared" si="0"/>
        <v>9.375</v>
      </c>
      <c r="F16" s="2">
        <f t="shared" si="1"/>
        <v>1</v>
      </c>
      <c r="G16" s="3">
        <f t="shared" si="2"/>
        <v>10.625</v>
      </c>
    </row>
    <row r="17" spans="1:7" ht="15.75">
      <c r="A17" s="12">
        <v>40856</v>
      </c>
      <c r="B17" s="13">
        <v>5.5</v>
      </c>
      <c r="C17" s="13">
        <v>6.5</v>
      </c>
      <c r="D17" s="13">
        <v>5.2</v>
      </c>
      <c r="E17" s="7">
        <f t="shared" si="0"/>
        <v>5.6</v>
      </c>
      <c r="F17" s="2">
        <f t="shared" si="1"/>
        <v>1</v>
      </c>
      <c r="G17" s="3">
        <f t="shared" si="2"/>
        <v>14.4</v>
      </c>
    </row>
    <row r="18" spans="1:7" ht="15.75">
      <c r="A18" s="12">
        <v>40857</v>
      </c>
      <c r="B18" s="13">
        <v>3.3</v>
      </c>
      <c r="C18" s="13">
        <v>4.2</v>
      </c>
      <c r="D18" s="13">
        <v>3.7</v>
      </c>
      <c r="E18" s="7">
        <f t="shared" si="0"/>
        <v>3.7249999999999996</v>
      </c>
      <c r="F18" s="2">
        <f t="shared" si="1"/>
        <v>1</v>
      </c>
      <c r="G18" s="3">
        <f t="shared" si="2"/>
        <v>16.275</v>
      </c>
    </row>
    <row r="19" spans="1:7" ht="15.75">
      <c r="A19" s="12">
        <v>40858</v>
      </c>
      <c r="B19" s="13">
        <v>5</v>
      </c>
      <c r="C19" s="13">
        <v>7.3</v>
      </c>
      <c r="D19" s="13">
        <v>3.9</v>
      </c>
      <c r="E19" s="7">
        <f t="shared" si="0"/>
        <v>5.0249999999999995</v>
      </c>
      <c r="F19" s="2">
        <f t="shared" si="1"/>
        <v>1</v>
      </c>
      <c r="G19" s="3">
        <f t="shared" si="2"/>
        <v>14.975000000000001</v>
      </c>
    </row>
    <row r="20" spans="1:7" ht="15.75">
      <c r="A20" s="12">
        <v>40859</v>
      </c>
      <c r="B20" s="13">
        <v>0.5</v>
      </c>
      <c r="C20" s="13">
        <v>9.3</v>
      </c>
      <c r="D20" s="13">
        <v>5.7</v>
      </c>
      <c r="E20" s="7">
        <f t="shared" si="0"/>
        <v>5.3</v>
      </c>
      <c r="F20" s="2">
        <f t="shared" si="1"/>
        <v>1</v>
      </c>
      <c r="G20" s="3">
        <f t="shared" si="2"/>
        <v>14.7</v>
      </c>
    </row>
    <row r="21" spans="1:7" ht="15.75">
      <c r="A21" s="12">
        <v>40860</v>
      </c>
      <c r="B21" s="13">
        <v>4.5</v>
      </c>
      <c r="C21" s="13">
        <v>5.9</v>
      </c>
      <c r="D21" s="13">
        <v>2.6</v>
      </c>
      <c r="E21" s="7">
        <f t="shared" si="0"/>
        <v>3.9</v>
      </c>
      <c r="F21" s="2">
        <f t="shared" si="1"/>
        <v>1</v>
      </c>
      <c r="G21" s="3">
        <f t="shared" si="2"/>
        <v>16.1</v>
      </c>
    </row>
    <row r="22" spans="1:7" ht="15.75">
      <c r="A22" s="12">
        <v>40861</v>
      </c>
      <c r="B22" s="13">
        <v>0.5</v>
      </c>
      <c r="C22" s="13">
        <v>0.9</v>
      </c>
      <c r="D22" s="13">
        <v>0.3</v>
      </c>
      <c r="E22" s="7">
        <f t="shared" si="0"/>
        <v>0.5</v>
      </c>
      <c r="F22" s="2">
        <f t="shared" si="1"/>
        <v>1</v>
      </c>
      <c r="G22" s="3">
        <f t="shared" si="2"/>
        <v>19.5</v>
      </c>
    </row>
    <row r="23" spans="1:7" ht="15.75">
      <c r="A23" s="12">
        <v>40862</v>
      </c>
      <c r="B23" s="13">
        <v>-0.1</v>
      </c>
      <c r="C23" s="13">
        <v>2.9</v>
      </c>
      <c r="D23" s="13">
        <v>-0.8</v>
      </c>
      <c r="E23" s="7">
        <f t="shared" si="0"/>
        <v>0.29999999999999993</v>
      </c>
      <c r="F23" s="2">
        <f t="shared" si="1"/>
        <v>1</v>
      </c>
      <c r="G23" s="3">
        <f t="shared" si="2"/>
        <v>19.7</v>
      </c>
    </row>
    <row r="24" spans="1:7" ht="15.75">
      <c r="A24" s="12">
        <v>40863</v>
      </c>
      <c r="B24" s="13">
        <v>-2.1</v>
      </c>
      <c r="C24" s="13">
        <v>-0.8</v>
      </c>
      <c r="D24" s="13">
        <v>-0.8</v>
      </c>
      <c r="E24" s="7">
        <f t="shared" si="0"/>
        <v>-1.125</v>
      </c>
      <c r="F24" s="2">
        <f t="shared" si="1"/>
        <v>1</v>
      </c>
      <c r="G24" s="3">
        <f t="shared" si="2"/>
        <v>21.125</v>
      </c>
    </row>
    <row r="25" spans="1:7" ht="15.75">
      <c r="A25" s="12">
        <v>40864</v>
      </c>
      <c r="B25" s="13">
        <v>0.4</v>
      </c>
      <c r="C25" s="13">
        <v>3.3</v>
      </c>
      <c r="D25" s="13">
        <v>4.6</v>
      </c>
      <c r="E25" s="7">
        <f t="shared" si="0"/>
        <v>3.2249999999999996</v>
      </c>
      <c r="F25" s="2">
        <f t="shared" si="1"/>
        <v>1</v>
      </c>
      <c r="G25" s="3">
        <f t="shared" si="2"/>
        <v>16.775</v>
      </c>
    </row>
    <row r="26" spans="1:7" ht="15.75">
      <c r="A26" s="12">
        <v>40865</v>
      </c>
      <c r="B26" s="13">
        <v>5.5</v>
      </c>
      <c r="C26" s="13">
        <v>7.7</v>
      </c>
      <c r="D26" s="13">
        <v>6.8</v>
      </c>
      <c r="E26" s="7">
        <f t="shared" si="0"/>
        <v>6.7</v>
      </c>
      <c r="F26" s="2">
        <f t="shared" si="1"/>
        <v>1</v>
      </c>
      <c r="G26" s="3">
        <f t="shared" si="2"/>
        <v>13.3</v>
      </c>
    </row>
    <row r="27" spans="1:7" ht="15.75">
      <c r="A27" s="12">
        <v>40866</v>
      </c>
      <c r="B27" s="13">
        <v>3.6</v>
      </c>
      <c r="C27" s="13">
        <v>6.3</v>
      </c>
      <c r="D27" s="13">
        <v>6.9</v>
      </c>
      <c r="E27" s="7">
        <f t="shared" si="0"/>
        <v>5.925000000000001</v>
      </c>
      <c r="F27" s="2">
        <f t="shared" si="1"/>
        <v>1</v>
      </c>
      <c r="G27" s="3">
        <f t="shared" si="2"/>
        <v>14.075</v>
      </c>
    </row>
    <row r="28" spans="1:7" ht="15.75">
      <c r="A28" s="12">
        <v>40867</v>
      </c>
      <c r="B28" s="13">
        <v>6.6</v>
      </c>
      <c r="C28" s="13">
        <v>11.5</v>
      </c>
      <c r="D28" s="13">
        <v>7.4</v>
      </c>
      <c r="E28" s="7">
        <f t="shared" si="0"/>
        <v>8.225</v>
      </c>
      <c r="F28" s="2">
        <f t="shared" si="1"/>
        <v>1</v>
      </c>
      <c r="G28" s="3">
        <f t="shared" si="2"/>
        <v>11.775</v>
      </c>
    </row>
    <row r="29" spans="1:7" ht="15.75">
      <c r="A29" s="12">
        <v>40868</v>
      </c>
      <c r="B29" s="13">
        <v>3.3</v>
      </c>
      <c r="C29" s="13">
        <v>9.9</v>
      </c>
      <c r="D29" s="13">
        <v>7.6</v>
      </c>
      <c r="E29" s="7">
        <f t="shared" si="0"/>
        <v>7.1</v>
      </c>
      <c r="F29" s="2">
        <f t="shared" si="1"/>
        <v>1</v>
      </c>
      <c r="G29" s="3">
        <f t="shared" si="2"/>
        <v>12.9</v>
      </c>
    </row>
    <row r="30" spans="1:7" ht="15.75">
      <c r="A30" s="12">
        <v>40869</v>
      </c>
      <c r="B30" s="13">
        <v>4.9</v>
      </c>
      <c r="C30" s="13">
        <v>11.3</v>
      </c>
      <c r="D30" s="13">
        <v>5.7</v>
      </c>
      <c r="E30" s="7">
        <f t="shared" si="0"/>
        <v>6.9</v>
      </c>
      <c r="F30" s="2">
        <f t="shared" si="1"/>
        <v>1</v>
      </c>
      <c r="G30" s="3">
        <f t="shared" si="2"/>
        <v>13.1</v>
      </c>
    </row>
    <row r="31" spans="1:7" ht="15.75">
      <c r="A31" s="12">
        <v>40870</v>
      </c>
      <c r="B31" s="13">
        <v>5.1</v>
      </c>
      <c r="C31" s="13">
        <v>10.3</v>
      </c>
      <c r="D31" s="13">
        <v>8.4</v>
      </c>
      <c r="E31" s="7">
        <f t="shared" si="0"/>
        <v>8.05</v>
      </c>
      <c r="F31" s="2">
        <f t="shared" si="1"/>
        <v>1</v>
      </c>
      <c r="G31" s="3">
        <f t="shared" si="2"/>
        <v>11.95</v>
      </c>
    </row>
    <row r="32" spans="1:7" ht="15.75">
      <c r="A32" s="12">
        <v>40871</v>
      </c>
      <c r="B32" s="13">
        <v>4</v>
      </c>
      <c r="C32" s="13">
        <v>8</v>
      </c>
      <c r="D32" s="13">
        <v>3.8</v>
      </c>
      <c r="E32" s="7">
        <f t="shared" si="0"/>
        <v>4.9</v>
      </c>
      <c r="F32" s="2">
        <f t="shared" si="1"/>
        <v>1</v>
      </c>
      <c r="G32" s="3">
        <f t="shared" si="2"/>
        <v>15.1</v>
      </c>
    </row>
    <row r="33" spans="1:7" ht="15.75">
      <c r="A33" s="12">
        <v>40872</v>
      </c>
      <c r="B33" s="13">
        <v>-1.2</v>
      </c>
      <c r="C33" s="13">
        <v>0.5</v>
      </c>
      <c r="D33" s="13">
        <v>1.2</v>
      </c>
      <c r="E33" s="7">
        <f t="shared" si="0"/>
        <v>0.425</v>
      </c>
      <c r="F33" s="2">
        <f t="shared" si="1"/>
        <v>1</v>
      </c>
      <c r="G33" s="3">
        <f t="shared" si="2"/>
        <v>19.575</v>
      </c>
    </row>
    <row r="34" spans="1:7" ht="15.75">
      <c r="A34" s="12">
        <v>40873</v>
      </c>
      <c r="B34" s="13">
        <v>4.3</v>
      </c>
      <c r="C34" s="13">
        <v>5.8</v>
      </c>
      <c r="D34" s="13">
        <v>4.4</v>
      </c>
      <c r="E34" s="7">
        <f t="shared" si="0"/>
        <v>4.725</v>
      </c>
      <c r="F34" s="2">
        <f t="shared" si="1"/>
        <v>1</v>
      </c>
      <c r="G34" s="3">
        <f t="shared" si="2"/>
        <v>15.275</v>
      </c>
    </row>
    <row r="35" spans="1:7" ht="15.75">
      <c r="A35" s="12">
        <v>40874</v>
      </c>
      <c r="B35" s="13">
        <v>4.2</v>
      </c>
      <c r="C35" s="13">
        <v>6.3</v>
      </c>
      <c r="D35" s="13">
        <v>7.8</v>
      </c>
      <c r="E35" s="7">
        <f t="shared" si="0"/>
        <v>6.525</v>
      </c>
      <c r="F35" s="2">
        <f t="shared" si="1"/>
        <v>1</v>
      </c>
      <c r="G35" s="3">
        <f t="shared" si="2"/>
        <v>13.475</v>
      </c>
    </row>
    <row r="36" spans="1:7" ht="15.75">
      <c r="A36" s="12">
        <v>40875</v>
      </c>
      <c r="B36" s="13">
        <v>3.2</v>
      </c>
      <c r="C36" s="13">
        <v>3.3</v>
      </c>
      <c r="D36" s="13">
        <v>2</v>
      </c>
      <c r="E36" s="7">
        <f t="shared" si="0"/>
        <v>2.625</v>
      </c>
      <c r="F36" s="2">
        <f t="shared" si="1"/>
        <v>1</v>
      </c>
      <c r="G36" s="3">
        <f t="shared" si="2"/>
        <v>17.375</v>
      </c>
    </row>
    <row r="37" spans="1:7" ht="15.75">
      <c r="A37" s="12">
        <v>40876</v>
      </c>
      <c r="B37" s="13">
        <v>1.6</v>
      </c>
      <c r="C37" s="13">
        <v>4.3</v>
      </c>
      <c r="D37" s="13">
        <v>6.8</v>
      </c>
      <c r="E37" s="7">
        <f t="shared" si="0"/>
        <v>4.875</v>
      </c>
      <c r="F37" s="2">
        <f t="shared" si="1"/>
        <v>1</v>
      </c>
      <c r="G37" s="3">
        <f t="shared" si="2"/>
        <v>15.125</v>
      </c>
    </row>
    <row r="38" spans="1:7" ht="16.5" thickBot="1">
      <c r="A38" s="12">
        <v>40877</v>
      </c>
      <c r="B38" s="13">
        <v>5.7</v>
      </c>
      <c r="C38" s="13">
        <v>9.2</v>
      </c>
      <c r="D38" s="13">
        <v>4.7</v>
      </c>
      <c r="E38" s="7">
        <f t="shared" si="0"/>
        <v>6.074999999999999</v>
      </c>
      <c r="F38" s="2">
        <f t="shared" si="1"/>
        <v>1</v>
      </c>
      <c r="G38" s="3">
        <f t="shared" si="2"/>
        <v>13.925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4.959999999999999</v>
      </c>
      <c r="C40" s="13">
        <f>SUM(C9:C38)/30</f>
        <v>7.980000000000003</v>
      </c>
      <c r="D40" s="13">
        <f>SUM(D9:D38)/30</f>
        <v>6.206666666666667</v>
      </c>
      <c r="E40" s="7">
        <f t="shared" si="0"/>
        <v>6.338333333333334</v>
      </c>
      <c r="F40" s="2">
        <f>SUM(F9:F38)</f>
        <v>30</v>
      </c>
      <c r="G40" s="3">
        <f>SUM(G9:G38)</f>
        <v>409.84999999999997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409.84999999999997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13.661666666666665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6.338333333333335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M21" sqref="M21"/>
    </sheetView>
  </sheetViews>
  <sheetFormatPr defaultColWidth="11.421875" defaultRowHeight="12.75"/>
  <cols>
    <col min="1" max="1" width="13.71093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24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40878</v>
      </c>
      <c r="B8" s="20">
        <v>4.1</v>
      </c>
      <c r="C8" s="13">
        <v>10.4</v>
      </c>
      <c r="D8" s="13">
        <v>8.8</v>
      </c>
      <c r="E8" s="3">
        <f aca="true" t="shared" si="0" ref="E8:E38">(B8+C8+D8+D8)/4</f>
        <v>8.025</v>
      </c>
      <c r="F8" s="2">
        <f aca="true" t="shared" si="1" ref="F8:F38">IF(E8&gt;15,0,1)</f>
        <v>1</v>
      </c>
      <c r="G8" s="3">
        <f aca="true" t="shared" si="2" ref="G8:G38">IF(F8=0,0,20-E8)</f>
        <v>11.975</v>
      </c>
    </row>
    <row r="9" spans="1:7" ht="15.75">
      <c r="A9" s="12">
        <v>40879</v>
      </c>
      <c r="B9" s="20">
        <v>8.8</v>
      </c>
      <c r="C9" s="13">
        <v>5.9</v>
      </c>
      <c r="D9" s="13">
        <v>2.8</v>
      </c>
      <c r="E9" s="3">
        <f t="shared" si="0"/>
        <v>5.075</v>
      </c>
      <c r="F9" s="2">
        <f t="shared" si="1"/>
        <v>1</v>
      </c>
      <c r="G9" s="3">
        <f t="shared" si="2"/>
        <v>14.925</v>
      </c>
    </row>
    <row r="10" spans="1:7" ht="15.75">
      <c r="A10" s="12">
        <v>40880</v>
      </c>
      <c r="B10" s="20">
        <v>3.1</v>
      </c>
      <c r="C10" s="13">
        <v>5.8</v>
      </c>
      <c r="D10" s="13">
        <v>7.4</v>
      </c>
      <c r="E10" s="3">
        <f t="shared" si="0"/>
        <v>5.925000000000001</v>
      </c>
      <c r="F10" s="2">
        <f t="shared" si="1"/>
        <v>1</v>
      </c>
      <c r="G10" s="3">
        <f t="shared" si="2"/>
        <v>14.075</v>
      </c>
    </row>
    <row r="11" spans="1:7" ht="15.75">
      <c r="A11" s="12">
        <v>40881</v>
      </c>
      <c r="B11" s="20">
        <v>9.5</v>
      </c>
      <c r="C11" s="13">
        <v>8.9</v>
      </c>
      <c r="D11" s="13">
        <v>7.4</v>
      </c>
      <c r="E11" s="3">
        <f t="shared" si="0"/>
        <v>8.299999999999999</v>
      </c>
      <c r="F11" s="2">
        <f t="shared" si="1"/>
        <v>1</v>
      </c>
      <c r="G11" s="3">
        <f t="shared" si="2"/>
        <v>11.700000000000001</v>
      </c>
    </row>
    <row r="12" spans="1:7" ht="15.75">
      <c r="A12" s="12">
        <v>40882</v>
      </c>
      <c r="B12" s="20">
        <v>2.9</v>
      </c>
      <c r="C12" s="13">
        <v>5.1</v>
      </c>
      <c r="D12" s="13">
        <v>3.2</v>
      </c>
      <c r="E12" s="3">
        <f t="shared" si="0"/>
        <v>3.5999999999999996</v>
      </c>
      <c r="F12" s="2">
        <f t="shared" si="1"/>
        <v>1</v>
      </c>
      <c r="G12" s="3">
        <f t="shared" si="2"/>
        <v>16.4</v>
      </c>
    </row>
    <row r="13" spans="1:7" ht="15.75">
      <c r="A13" s="12">
        <v>40883</v>
      </c>
      <c r="B13" s="20">
        <v>2.5</v>
      </c>
      <c r="C13" s="13">
        <v>3.3</v>
      </c>
      <c r="D13" s="13">
        <v>3.7</v>
      </c>
      <c r="E13" s="3">
        <f t="shared" si="0"/>
        <v>3.3</v>
      </c>
      <c r="F13" s="2">
        <f t="shared" si="1"/>
        <v>1</v>
      </c>
      <c r="G13" s="3">
        <f t="shared" si="2"/>
        <v>16.7</v>
      </c>
    </row>
    <row r="14" spans="1:7" ht="15.75">
      <c r="A14" s="12">
        <v>40884</v>
      </c>
      <c r="B14" s="20">
        <v>5.5</v>
      </c>
      <c r="C14" s="13">
        <v>6.7</v>
      </c>
      <c r="D14" s="13">
        <v>4.4</v>
      </c>
      <c r="E14" s="3">
        <f t="shared" si="0"/>
        <v>5.25</v>
      </c>
      <c r="F14" s="2">
        <f t="shared" si="1"/>
        <v>1</v>
      </c>
      <c r="G14" s="3">
        <f t="shared" si="2"/>
        <v>14.75</v>
      </c>
    </row>
    <row r="15" spans="1:7" ht="15.75">
      <c r="A15" s="12">
        <v>40885</v>
      </c>
      <c r="B15" s="20">
        <v>-0.2</v>
      </c>
      <c r="C15" s="13">
        <v>5.2</v>
      </c>
      <c r="D15" s="13">
        <v>6.7</v>
      </c>
      <c r="E15" s="3">
        <f t="shared" si="0"/>
        <v>4.6</v>
      </c>
      <c r="F15" s="2">
        <f t="shared" si="1"/>
        <v>1</v>
      </c>
      <c r="G15" s="3">
        <f t="shared" si="2"/>
        <v>15.4</v>
      </c>
    </row>
    <row r="16" spans="1:7" ht="15.75">
      <c r="A16" s="12">
        <v>40886</v>
      </c>
      <c r="B16" s="20">
        <v>8.6</v>
      </c>
      <c r="C16" s="13">
        <v>5.2</v>
      </c>
      <c r="D16" s="13">
        <v>2.3</v>
      </c>
      <c r="E16" s="3">
        <f t="shared" si="0"/>
        <v>4.6000000000000005</v>
      </c>
      <c r="F16" s="2">
        <f t="shared" si="1"/>
        <v>1</v>
      </c>
      <c r="G16" s="3">
        <f t="shared" si="2"/>
        <v>15.399999999999999</v>
      </c>
    </row>
    <row r="17" spans="1:7" ht="15.75">
      <c r="A17" s="12">
        <v>40887</v>
      </c>
      <c r="B17" s="20">
        <v>2.2</v>
      </c>
      <c r="C17" s="13">
        <v>3.9</v>
      </c>
      <c r="D17" s="13">
        <v>0.1</v>
      </c>
      <c r="E17" s="3">
        <f t="shared" si="0"/>
        <v>1.5749999999999997</v>
      </c>
      <c r="F17" s="2">
        <f t="shared" si="1"/>
        <v>1</v>
      </c>
      <c r="G17" s="3">
        <f t="shared" si="2"/>
        <v>18.425</v>
      </c>
    </row>
    <row r="18" spans="1:7" ht="15.75">
      <c r="A18" s="12">
        <v>40888</v>
      </c>
      <c r="B18" s="20">
        <v>0.5</v>
      </c>
      <c r="C18" s="13">
        <v>3.9</v>
      </c>
      <c r="D18" s="13">
        <v>3.1</v>
      </c>
      <c r="E18" s="3">
        <f t="shared" si="0"/>
        <v>2.65</v>
      </c>
      <c r="F18" s="2">
        <f t="shared" si="1"/>
        <v>1</v>
      </c>
      <c r="G18" s="3">
        <f t="shared" si="2"/>
        <v>17.35</v>
      </c>
    </row>
    <row r="19" spans="1:7" ht="15.75">
      <c r="A19" s="12">
        <v>40889</v>
      </c>
      <c r="B19" s="20">
        <v>6.6</v>
      </c>
      <c r="C19" s="13">
        <v>5.6</v>
      </c>
      <c r="D19" s="13">
        <v>4.4</v>
      </c>
      <c r="E19" s="3">
        <f t="shared" si="0"/>
        <v>5.25</v>
      </c>
      <c r="F19" s="2">
        <f t="shared" si="1"/>
        <v>1</v>
      </c>
      <c r="G19" s="3">
        <f t="shared" si="2"/>
        <v>14.75</v>
      </c>
    </row>
    <row r="20" spans="1:7" ht="15.75">
      <c r="A20" s="12">
        <v>40890</v>
      </c>
      <c r="B20" s="20">
        <v>2.9</v>
      </c>
      <c r="C20" s="13">
        <v>6.9</v>
      </c>
      <c r="D20" s="13">
        <v>4.3</v>
      </c>
      <c r="E20" s="3">
        <f t="shared" si="0"/>
        <v>4.6000000000000005</v>
      </c>
      <c r="F20" s="2">
        <f t="shared" si="1"/>
        <v>1</v>
      </c>
      <c r="G20" s="3">
        <f t="shared" si="2"/>
        <v>15.399999999999999</v>
      </c>
    </row>
    <row r="21" spans="1:7" ht="15.75">
      <c r="A21" s="12">
        <v>40891</v>
      </c>
      <c r="B21" s="20">
        <v>5.1</v>
      </c>
      <c r="C21" s="13">
        <v>5.5</v>
      </c>
      <c r="D21" s="13">
        <v>3.7</v>
      </c>
      <c r="E21" s="3">
        <f t="shared" si="0"/>
        <v>4.5</v>
      </c>
      <c r="F21" s="2">
        <f t="shared" si="1"/>
        <v>1</v>
      </c>
      <c r="G21" s="3">
        <f t="shared" si="2"/>
        <v>15.5</v>
      </c>
    </row>
    <row r="22" spans="1:7" ht="15.75">
      <c r="A22" s="12">
        <v>40892</v>
      </c>
      <c r="B22" s="20">
        <v>3.6</v>
      </c>
      <c r="C22" s="13">
        <v>4.1</v>
      </c>
      <c r="D22" s="13">
        <v>3.4</v>
      </c>
      <c r="E22" s="3">
        <f t="shared" si="0"/>
        <v>3.625</v>
      </c>
      <c r="F22" s="2">
        <f t="shared" si="1"/>
        <v>1</v>
      </c>
      <c r="G22" s="3">
        <f t="shared" si="2"/>
        <v>16.375</v>
      </c>
    </row>
    <row r="23" spans="1:7" ht="15.75">
      <c r="A23" s="12">
        <v>40893</v>
      </c>
      <c r="B23" s="20">
        <v>7.6</v>
      </c>
      <c r="C23" s="13">
        <v>6</v>
      </c>
      <c r="D23" s="13">
        <v>0.9</v>
      </c>
      <c r="E23" s="3">
        <f t="shared" si="0"/>
        <v>3.85</v>
      </c>
      <c r="F23" s="2">
        <f t="shared" si="1"/>
        <v>1</v>
      </c>
      <c r="G23" s="3">
        <f t="shared" si="2"/>
        <v>16.15</v>
      </c>
    </row>
    <row r="24" spans="1:7" ht="15.75">
      <c r="A24" s="12">
        <v>40894</v>
      </c>
      <c r="B24" s="20">
        <v>1.1</v>
      </c>
      <c r="C24" s="13">
        <v>2.9</v>
      </c>
      <c r="D24" s="13">
        <v>1.5</v>
      </c>
      <c r="E24" s="3">
        <f t="shared" si="0"/>
        <v>1.75</v>
      </c>
      <c r="F24" s="2">
        <f t="shared" si="1"/>
        <v>1</v>
      </c>
      <c r="G24" s="3">
        <f t="shared" si="2"/>
        <v>18.25</v>
      </c>
    </row>
    <row r="25" spans="1:7" ht="15.75">
      <c r="A25" s="12">
        <v>40895</v>
      </c>
      <c r="B25" s="20">
        <v>0.2</v>
      </c>
      <c r="C25" s="13">
        <v>0.9</v>
      </c>
      <c r="D25" s="13">
        <v>-1.8</v>
      </c>
      <c r="E25" s="3">
        <f t="shared" si="0"/>
        <v>-0.625</v>
      </c>
      <c r="F25" s="2">
        <f t="shared" si="1"/>
        <v>1</v>
      </c>
      <c r="G25" s="3">
        <f t="shared" si="2"/>
        <v>20.625</v>
      </c>
    </row>
    <row r="26" spans="1:7" ht="15.75">
      <c r="A26" s="12">
        <v>40896</v>
      </c>
      <c r="B26" s="20">
        <v>-0.8</v>
      </c>
      <c r="C26" s="13">
        <v>0.5</v>
      </c>
      <c r="D26" s="13">
        <v>-0.8</v>
      </c>
      <c r="E26" s="3">
        <f t="shared" si="0"/>
        <v>-0.47500000000000003</v>
      </c>
      <c r="F26" s="2">
        <f t="shared" si="1"/>
        <v>1</v>
      </c>
      <c r="G26" s="3">
        <f t="shared" si="2"/>
        <v>20.475</v>
      </c>
    </row>
    <row r="27" spans="1:7" ht="15.75">
      <c r="A27" s="12">
        <v>40897</v>
      </c>
      <c r="B27" s="20">
        <v>-0.5</v>
      </c>
      <c r="C27" s="13">
        <v>2.5</v>
      </c>
      <c r="D27" s="13">
        <v>2</v>
      </c>
      <c r="E27" s="3">
        <f t="shared" si="0"/>
        <v>1.5</v>
      </c>
      <c r="F27" s="2">
        <f t="shared" si="1"/>
        <v>1</v>
      </c>
      <c r="G27" s="3">
        <f t="shared" si="2"/>
        <v>18.5</v>
      </c>
    </row>
    <row r="28" spans="1:7" ht="15.75">
      <c r="A28" s="12">
        <v>40898</v>
      </c>
      <c r="B28" s="20">
        <v>1.5</v>
      </c>
      <c r="C28" s="13">
        <v>2.5</v>
      </c>
      <c r="D28" s="13">
        <v>2.9</v>
      </c>
      <c r="E28" s="3">
        <f t="shared" si="0"/>
        <v>2.45</v>
      </c>
      <c r="F28" s="2">
        <f t="shared" si="1"/>
        <v>1</v>
      </c>
      <c r="G28" s="3">
        <f t="shared" si="2"/>
        <v>17.55</v>
      </c>
    </row>
    <row r="29" spans="1:7" ht="15.75">
      <c r="A29" s="12">
        <v>40899</v>
      </c>
      <c r="B29" s="20">
        <v>3.8</v>
      </c>
      <c r="C29" s="13">
        <v>8.4</v>
      </c>
      <c r="D29" s="13">
        <v>8.4</v>
      </c>
      <c r="E29" s="3">
        <f t="shared" si="0"/>
        <v>7.25</v>
      </c>
      <c r="F29" s="2">
        <f t="shared" si="1"/>
        <v>1</v>
      </c>
      <c r="G29" s="3">
        <f t="shared" si="2"/>
        <v>12.75</v>
      </c>
    </row>
    <row r="30" spans="1:7" ht="15.75">
      <c r="A30" s="12">
        <v>40900</v>
      </c>
      <c r="B30" s="20">
        <v>6.9</v>
      </c>
      <c r="C30" s="13">
        <v>6.9</v>
      </c>
      <c r="D30" s="13">
        <v>5.1</v>
      </c>
      <c r="E30" s="3">
        <f t="shared" si="0"/>
        <v>6</v>
      </c>
      <c r="F30" s="2">
        <f t="shared" si="1"/>
        <v>1</v>
      </c>
      <c r="G30" s="3">
        <f t="shared" si="2"/>
        <v>14</v>
      </c>
    </row>
    <row r="31" spans="1:7" ht="15.75">
      <c r="A31" s="12">
        <v>40901</v>
      </c>
      <c r="B31" s="20">
        <v>3</v>
      </c>
      <c r="C31" s="13">
        <v>3.9</v>
      </c>
      <c r="D31" s="13">
        <v>2.5</v>
      </c>
      <c r="E31" s="3">
        <f t="shared" si="0"/>
        <v>2.975</v>
      </c>
      <c r="F31" s="2">
        <f t="shared" si="1"/>
        <v>1</v>
      </c>
      <c r="G31" s="3">
        <f t="shared" si="2"/>
        <v>17.025</v>
      </c>
    </row>
    <row r="32" spans="1:7" ht="15.75">
      <c r="A32" s="12">
        <v>40902</v>
      </c>
      <c r="B32" s="20">
        <v>1.7</v>
      </c>
      <c r="C32" s="13">
        <v>3.5</v>
      </c>
      <c r="D32" s="13">
        <v>4.4</v>
      </c>
      <c r="E32" s="3">
        <f t="shared" si="0"/>
        <v>3.5000000000000004</v>
      </c>
      <c r="F32" s="2">
        <f t="shared" si="1"/>
        <v>1</v>
      </c>
      <c r="G32" s="3">
        <f t="shared" si="2"/>
        <v>16.5</v>
      </c>
    </row>
    <row r="33" spans="1:7" ht="15.75">
      <c r="A33" s="12">
        <v>40903</v>
      </c>
      <c r="B33" s="20">
        <v>5.1</v>
      </c>
      <c r="C33" s="13">
        <v>6.5</v>
      </c>
      <c r="D33" s="13">
        <v>6.2</v>
      </c>
      <c r="E33" s="3">
        <f t="shared" si="0"/>
        <v>6</v>
      </c>
      <c r="F33" s="2">
        <f t="shared" si="1"/>
        <v>1</v>
      </c>
      <c r="G33" s="3">
        <f t="shared" si="2"/>
        <v>14</v>
      </c>
    </row>
    <row r="34" spans="1:7" ht="15.75">
      <c r="A34" s="12">
        <v>40904</v>
      </c>
      <c r="B34" s="20">
        <v>6.2</v>
      </c>
      <c r="C34" s="13">
        <v>6.2</v>
      </c>
      <c r="D34" s="13">
        <v>5.1</v>
      </c>
      <c r="E34" s="3">
        <f t="shared" si="0"/>
        <v>5.65</v>
      </c>
      <c r="F34" s="2">
        <f t="shared" si="1"/>
        <v>1</v>
      </c>
      <c r="G34" s="3">
        <f t="shared" si="2"/>
        <v>14.35</v>
      </c>
    </row>
    <row r="35" spans="1:7" ht="15.75">
      <c r="A35" s="12">
        <v>40905</v>
      </c>
      <c r="B35" s="20">
        <v>2.7</v>
      </c>
      <c r="C35" s="13">
        <v>1.6</v>
      </c>
      <c r="D35" s="13">
        <v>2.1</v>
      </c>
      <c r="E35" s="3">
        <f t="shared" si="0"/>
        <v>2.125</v>
      </c>
      <c r="F35" s="2">
        <f t="shared" si="1"/>
        <v>1</v>
      </c>
      <c r="G35" s="3">
        <f t="shared" si="2"/>
        <v>17.875</v>
      </c>
    </row>
    <row r="36" spans="1:7" ht="15.75">
      <c r="A36" s="12">
        <v>40906</v>
      </c>
      <c r="B36" s="20">
        <v>3.1</v>
      </c>
      <c r="C36" s="13">
        <v>3.1</v>
      </c>
      <c r="D36" s="13">
        <v>3.6</v>
      </c>
      <c r="E36" s="3">
        <f t="shared" si="0"/>
        <v>3.35</v>
      </c>
      <c r="F36" s="2">
        <f t="shared" si="1"/>
        <v>1</v>
      </c>
      <c r="G36" s="3">
        <f t="shared" si="2"/>
        <v>16.65</v>
      </c>
    </row>
    <row r="37" spans="1:7" ht="15.75">
      <c r="A37" s="12">
        <v>40907</v>
      </c>
      <c r="B37" s="20">
        <v>1.8</v>
      </c>
      <c r="C37" s="13">
        <v>4.3</v>
      </c>
      <c r="D37" s="13">
        <v>0.3</v>
      </c>
      <c r="E37" s="3">
        <f t="shared" si="0"/>
        <v>1.6749999999999998</v>
      </c>
      <c r="F37" s="2">
        <f t="shared" si="1"/>
        <v>1</v>
      </c>
      <c r="G37" s="3">
        <f t="shared" si="2"/>
        <v>18.325</v>
      </c>
    </row>
    <row r="38" spans="1:7" ht="16.5" thickBot="1">
      <c r="A38" s="12">
        <v>40908</v>
      </c>
      <c r="B38" s="26">
        <v>1.2</v>
      </c>
      <c r="C38" s="13">
        <v>7.4</v>
      </c>
      <c r="D38" s="13">
        <v>9.3</v>
      </c>
      <c r="E38" s="3">
        <f t="shared" si="0"/>
        <v>6.8</v>
      </c>
      <c r="F38" s="2">
        <f t="shared" si="1"/>
        <v>1</v>
      </c>
      <c r="G38" s="3">
        <f t="shared" si="2"/>
        <v>13.2</v>
      </c>
    </row>
    <row r="39" spans="1:7" ht="16.5" thickTop="1">
      <c r="A39" s="14"/>
      <c r="B39" s="24"/>
      <c r="C39" s="8"/>
      <c r="D39" s="8"/>
      <c r="E39" s="11"/>
      <c r="F39" s="10"/>
      <c r="G39" s="11"/>
    </row>
    <row r="40" spans="1:7" ht="15.75">
      <c r="A40" s="1"/>
      <c r="B40" s="13">
        <f>SUM(B8:B38)/31</f>
        <v>3.5580645161290323</v>
      </c>
      <c r="C40" s="13">
        <f>SUM(C8:C38)/31</f>
        <v>4.951612903225807</v>
      </c>
      <c r="D40" s="13">
        <f>SUM(D8:D38)/31</f>
        <v>3.7870967741935484</v>
      </c>
      <c r="E40" s="3">
        <f>(B40+C40+D40+D40)/4</f>
        <v>4.020967741935484</v>
      </c>
      <c r="F40" s="2">
        <f>SUM(F8:F38)</f>
        <v>31</v>
      </c>
      <c r="G40" s="3">
        <f>SUM(G8:G38)</f>
        <v>495.34999999999997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495.34999999999997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15.979032258064516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4.020967741935484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">
      <selection activeCell="K24" sqref="K24"/>
    </sheetView>
  </sheetViews>
  <sheetFormatPr defaultColWidth="11.421875" defaultRowHeight="12.75"/>
  <cols>
    <col min="1" max="7" width="11.57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23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40909</v>
      </c>
      <c r="B8" s="13">
        <v>9.8</v>
      </c>
      <c r="C8" s="13">
        <v>10.6</v>
      </c>
      <c r="D8" s="13">
        <v>10.6</v>
      </c>
      <c r="E8" s="3">
        <f aca="true" t="shared" si="0" ref="E8:E38">(B8+C8+D8+D8)/4</f>
        <v>10.4</v>
      </c>
      <c r="F8" s="2">
        <f aca="true" t="shared" si="1" ref="F8:F38">IF(E8&gt;14.99,0,1)</f>
        <v>1</v>
      </c>
      <c r="G8" s="3">
        <f aca="true" t="shared" si="2" ref="G8:G38">IF(F8=0,0,20-E8)</f>
        <v>9.6</v>
      </c>
    </row>
    <row r="9" spans="1:7" ht="15.75">
      <c r="A9" s="12">
        <v>40910</v>
      </c>
      <c r="B9" s="13">
        <v>7.9</v>
      </c>
      <c r="C9" s="13">
        <v>6.3</v>
      </c>
      <c r="D9" s="13">
        <v>2.9</v>
      </c>
      <c r="E9" s="3">
        <f t="shared" si="0"/>
        <v>4.999999999999999</v>
      </c>
      <c r="F9" s="2">
        <f t="shared" si="1"/>
        <v>1</v>
      </c>
      <c r="G9" s="3">
        <f t="shared" si="2"/>
        <v>15</v>
      </c>
    </row>
    <row r="10" spans="1:7" ht="15.75">
      <c r="A10" s="12">
        <v>40911</v>
      </c>
      <c r="B10" s="13">
        <v>1.5</v>
      </c>
      <c r="C10" s="13">
        <v>5.3</v>
      </c>
      <c r="D10" s="13">
        <v>8.8</v>
      </c>
      <c r="E10" s="3">
        <f t="shared" si="0"/>
        <v>6.1000000000000005</v>
      </c>
      <c r="F10" s="2">
        <f t="shared" si="1"/>
        <v>1</v>
      </c>
      <c r="G10" s="3">
        <f t="shared" si="2"/>
        <v>13.899999999999999</v>
      </c>
    </row>
    <row r="11" spans="1:7" ht="15.75">
      <c r="A11" s="12">
        <v>40912</v>
      </c>
      <c r="B11" s="13">
        <v>4.3</v>
      </c>
      <c r="C11" s="13">
        <v>4.9</v>
      </c>
      <c r="D11" s="13">
        <v>4.7</v>
      </c>
      <c r="E11" s="3">
        <f t="shared" si="0"/>
        <v>4.6499999999999995</v>
      </c>
      <c r="F11" s="2">
        <f t="shared" si="1"/>
        <v>1</v>
      </c>
      <c r="G11" s="3">
        <f t="shared" si="2"/>
        <v>15.350000000000001</v>
      </c>
    </row>
    <row r="12" spans="1:7" ht="15.75">
      <c r="A12" s="12">
        <v>40913</v>
      </c>
      <c r="B12" s="13">
        <v>6</v>
      </c>
      <c r="C12" s="13">
        <v>4.5</v>
      </c>
      <c r="D12" s="13">
        <v>3.5</v>
      </c>
      <c r="E12" s="3">
        <f t="shared" si="0"/>
        <v>4.375</v>
      </c>
      <c r="F12" s="2">
        <f t="shared" si="1"/>
        <v>1</v>
      </c>
      <c r="G12" s="3">
        <f t="shared" si="2"/>
        <v>15.625</v>
      </c>
    </row>
    <row r="13" spans="1:7" ht="15.75">
      <c r="A13" s="12">
        <v>40914</v>
      </c>
      <c r="B13" s="20">
        <v>1.7</v>
      </c>
      <c r="C13" s="13">
        <v>3.6</v>
      </c>
      <c r="D13" s="13">
        <v>2.4</v>
      </c>
      <c r="E13" s="3">
        <f t="shared" si="0"/>
        <v>2.525</v>
      </c>
      <c r="F13" s="2">
        <f t="shared" si="1"/>
        <v>1</v>
      </c>
      <c r="G13" s="3">
        <f t="shared" si="2"/>
        <v>17.475</v>
      </c>
    </row>
    <row r="14" spans="1:7" ht="15.75">
      <c r="A14" s="12">
        <v>40915</v>
      </c>
      <c r="B14" s="13">
        <v>2.1</v>
      </c>
      <c r="C14" s="13">
        <v>7.7</v>
      </c>
      <c r="D14" s="13">
        <v>4.4</v>
      </c>
      <c r="E14" s="3">
        <f t="shared" si="0"/>
        <v>4.65</v>
      </c>
      <c r="F14" s="2">
        <f t="shared" si="1"/>
        <v>1</v>
      </c>
      <c r="G14" s="3">
        <f t="shared" si="2"/>
        <v>15.35</v>
      </c>
    </row>
    <row r="15" spans="1:7" ht="15.75">
      <c r="A15" s="12">
        <v>40916</v>
      </c>
      <c r="B15" s="13">
        <v>3.4</v>
      </c>
      <c r="C15" s="13">
        <v>4.8</v>
      </c>
      <c r="D15" s="13">
        <v>3.5</v>
      </c>
      <c r="E15" s="3">
        <f t="shared" si="0"/>
        <v>3.8</v>
      </c>
      <c r="F15" s="2">
        <f t="shared" si="1"/>
        <v>1</v>
      </c>
      <c r="G15" s="3">
        <f t="shared" si="2"/>
        <v>16.2</v>
      </c>
    </row>
    <row r="16" spans="1:7" ht="15.75">
      <c r="A16" s="12">
        <v>40917</v>
      </c>
      <c r="B16" s="13">
        <v>3.4</v>
      </c>
      <c r="C16" s="13">
        <v>4.7</v>
      </c>
      <c r="D16" s="13">
        <v>6</v>
      </c>
      <c r="E16" s="3">
        <f t="shared" si="0"/>
        <v>5.025</v>
      </c>
      <c r="F16" s="2">
        <f t="shared" si="1"/>
        <v>1</v>
      </c>
      <c r="G16" s="3">
        <f t="shared" si="2"/>
        <v>14.975</v>
      </c>
    </row>
    <row r="17" spans="1:7" ht="15.75">
      <c r="A17" s="12">
        <v>40918</v>
      </c>
      <c r="B17" s="13">
        <v>6.5</v>
      </c>
      <c r="C17" s="13">
        <v>7.9</v>
      </c>
      <c r="D17" s="13">
        <v>6.5</v>
      </c>
      <c r="E17" s="3">
        <f t="shared" si="0"/>
        <v>6.85</v>
      </c>
      <c r="F17" s="2">
        <f t="shared" si="1"/>
        <v>1</v>
      </c>
      <c r="G17" s="3">
        <f t="shared" si="2"/>
        <v>13.15</v>
      </c>
    </row>
    <row r="18" spans="1:7" ht="15.75">
      <c r="A18" s="12">
        <v>40919</v>
      </c>
      <c r="B18" s="13">
        <v>6.2</v>
      </c>
      <c r="C18" s="13">
        <v>8.3</v>
      </c>
      <c r="D18" s="13">
        <v>6.7</v>
      </c>
      <c r="E18" s="3">
        <f t="shared" si="0"/>
        <v>6.975</v>
      </c>
      <c r="F18" s="2">
        <f t="shared" si="1"/>
        <v>1</v>
      </c>
      <c r="G18" s="3">
        <f t="shared" si="2"/>
        <v>13.025</v>
      </c>
    </row>
    <row r="19" spans="1:7" ht="15.75">
      <c r="A19" s="12">
        <v>40920</v>
      </c>
      <c r="B19" s="13">
        <v>5.6</v>
      </c>
      <c r="C19" s="13">
        <v>6.2</v>
      </c>
      <c r="D19" s="13">
        <v>4.3</v>
      </c>
      <c r="E19" s="3">
        <f t="shared" si="0"/>
        <v>5.1000000000000005</v>
      </c>
      <c r="F19" s="2">
        <f t="shared" si="1"/>
        <v>1</v>
      </c>
      <c r="G19" s="3">
        <f t="shared" si="2"/>
        <v>14.899999999999999</v>
      </c>
    </row>
    <row r="20" spans="1:7" ht="15.75">
      <c r="A20" s="12">
        <v>40921</v>
      </c>
      <c r="B20" s="13">
        <v>0.2</v>
      </c>
      <c r="C20" s="13">
        <v>3.8</v>
      </c>
      <c r="D20" s="13">
        <v>0.4</v>
      </c>
      <c r="E20" s="3">
        <f t="shared" si="0"/>
        <v>1.2000000000000002</v>
      </c>
      <c r="F20" s="2">
        <f t="shared" si="1"/>
        <v>1</v>
      </c>
      <c r="G20" s="3">
        <f t="shared" si="2"/>
        <v>18.8</v>
      </c>
    </row>
    <row r="21" spans="1:7" ht="15.75">
      <c r="A21" s="12">
        <v>40922</v>
      </c>
      <c r="B21" s="13">
        <v>-2.1</v>
      </c>
      <c r="C21" s="13">
        <v>3.9</v>
      </c>
      <c r="D21" s="13">
        <v>1.2</v>
      </c>
      <c r="E21" s="3">
        <f t="shared" si="0"/>
        <v>1.05</v>
      </c>
      <c r="F21" s="2">
        <f t="shared" si="1"/>
        <v>1</v>
      </c>
      <c r="G21" s="3">
        <f t="shared" si="2"/>
        <v>18.95</v>
      </c>
    </row>
    <row r="22" spans="1:7" ht="15.75">
      <c r="A22" s="12">
        <v>40923</v>
      </c>
      <c r="B22" s="13">
        <v>-0.9</v>
      </c>
      <c r="C22" s="13">
        <v>1.9</v>
      </c>
      <c r="D22" s="13">
        <v>-1.3</v>
      </c>
      <c r="E22" s="3">
        <f t="shared" si="0"/>
        <v>-0.4</v>
      </c>
      <c r="F22" s="2">
        <f t="shared" si="1"/>
        <v>1</v>
      </c>
      <c r="G22" s="3">
        <f t="shared" si="2"/>
        <v>20.4</v>
      </c>
    </row>
    <row r="23" spans="1:7" ht="15.75">
      <c r="A23" s="12">
        <v>40924</v>
      </c>
      <c r="B23" s="13">
        <v>-2.8</v>
      </c>
      <c r="C23" s="13">
        <v>2.2</v>
      </c>
      <c r="D23" s="13">
        <v>-1</v>
      </c>
      <c r="E23" s="3">
        <f t="shared" si="0"/>
        <v>-0.6499999999999999</v>
      </c>
      <c r="F23" s="2">
        <f t="shared" si="1"/>
        <v>1</v>
      </c>
      <c r="G23" s="3">
        <f t="shared" si="2"/>
        <v>20.65</v>
      </c>
    </row>
    <row r="24" spans="1:7" ht="15.75">
      <c r="A24" s="12">
        <v>40925</v>
      </c>
      <c r="B24" s="13">
        <v>-2.6</v>
      </c>
      <c r="C24" s="13">
        <v>4.6</v>
      </c>
      <c r="D24" s="13">
        <v>-1</v>
      </c>
      <c r="E24" s="3">
        <f t="shared" si="0"/>
        <v>-1.1102230246251565E-16</v>
      </c>
      <c r="F24" s="2">
        <f t="shared" si="1"/>
        <v>1</v>
      </c>
      <c r="G24" s="3">
        <f t="shared" si="2"/>
        <v>20</v>
      </c>
    </row>
    <row r="25" spans="1:7" ht="15.75">
      <c r="A25" s="12">
        <v>40926</v>
      </c>
      <c r="B25" s="13">
        <v>-3.9</v>
      </c>
      <c r="C25" s="13">
        <v>0.1</v>
      </c>
      <c r="D25" s="13">
        <v>0.9</v>
      </c>
      <c r="E25" s="3">
        <f t="shared" si="0"/>
        <v>-0.5</v>
      </c>
      <c r="F25" s="2">
        <f t="shared" si="1"/>
        <v>1</v>
      </c>
      <c r="G25" s="3">
        <f t="shared" si="2"/>
        <v>20.5</v>
      </c>
    </row>
    <row r="26" spans="1:7" ht="15.75">
      <c r="A26" s="12">
        <v>40927</v>
      </c>
      <c r="B26" s="13">
        <v>3.8</v>
      </c>
      <c r="C26" s="13">
        <v>8.5</v>
      </c>
      <c r="D26" s="13">
        <v>5.6</v>
      </c>
      <c r="E26" s="3">
        <f t="shared" si="0"/>
        <v>5.875</v>
      </c>
      <c r="F26" s="2">
        <f t="shared" si="1"/>
        <v>1</v>
      </c>
      <c r="G26" s="3">
        <f t="shared" si="2"/>
        <v>14.125</v>
      </c>
    </row>
    <row r="27" spans="1:7" ht="15.75">
      <c r="A27" s="12">
        <v>40928</v>
      </c>
      <c r="B27" s="13">
        <v>2.2</v>
      </c>
      <c r="C27" s="13">
        <v>3.8</v>
      </c>
      <c r="D27" s="13">
        <v>2.5</v>
      </c>
      <c r="E27" s="3">
        <f t="shared" si="0"/>
        <v>2.75</v>
      </c>
      <c r="F27" s="2">
        <f t="shared" si="1"/>
        <v>1</v>
      </c>
      <c r="G27" s="3">
        <f t="shared" si="2"/>
        <v>17.25</v>
      </c>
    </row>
    <row r="28" spans="1:7" ht="15.75">
      <c r="A28" s="12">
        <v>40929</v>
      </c>
      <c r="B28" s="13">
        <v>3.2</v>
      </c>
      <c r="C28" s="13">
        <v>8</v>
      </c>
      <c r="D28" s="13">
        <v>7.9</v>
      </c>
      <c r="E28" s="3">
        <f t="shared" si="0"/>
        <v>6.75</v>
      </c>
      <c r="F28" s="2">
        <f t="shared" si="1"/>
        <v>1</v>
      </c>
      <c r="G28" s="3">
        <f t="shared" si="2"/>
        <v>13.25</v>
      </c>
    </row>
    <row r="29" spans="1:7" ht="15.75">
      <c r="A29" s="12">
        <v>40930</v>
      </c>
      <c r="B29" s="13">
        <v>3.8</v>
      </c>
      <c r="C29" s="13">
        <v>4.8</v>
      </c>
      <c r="D29" s="13">
        <v>6</v>
      </c>
      <c r="E29" s="3">
        <f t="shared" si="0"/>
        <v>5.15</v>
      </c>
      <c r="F29" s="2">
        <f t="shared" si="1"/>
        <v>1</v>
      </c>
      <c r="G29" s="3">
        <f t="shared" si="2"/>
        <v>14.85</v>
      </c>
    </row>
    <row r="30" spans="1:7" ht="15.75">
      <c r="A30" s="12">
        <v>40931</v>
      </c>
      <c r="B30" s="13">
        <v>2.8</v>
      </c>
      <c r="C30" s="13">
        <v>4.7</v>
      </c>
      <c r="D30" s="13">
        <v>3.8</v>
      </c>
      <c r="E30" s="3">
        <f t="shared" si="0"/>
        <v>3.7750000000000004</v>
      </c>
      <c r="F30" s="2">
        <f t="shared" si="1"/>
        <v>1</v>
      </c>
      <c r="G30" s="3">
        <f t="shared" si="2"/>
        <v>16.225</v>
      </c>
    </row>
    <row r="31" spans="1:7" ht="15.75">
      <c r="A31" s="12">
        <v>40932</v>
      </c>
      <c r="B31" s="13">
        <v>0.4</v>
      </c>
      <c r="C31" s="13">
        <v>3.1</v>
      </c>
      <c r="D31" s="13">
        <v>1.4</v>
      </c>
      <c r="E31" s="3">
        <f t="shared" si="0"/>
        <v>1.5750000000000002</v>
      </c>
      <c r="F31" s="2">
        <f t="shared" si="1"/>
        <v>1</v>
      </c>
      <c r="G31" s="3">
        <f t="shared" si="2"/>
        <v>18.425</v>
      </c>
    </row>
    <row r="32" spans="1:7" ht="15.75">
      <c r="A32" s="12">
        <v>40933</v>
      </c>
      <c r="B32" s="13">
        <v>1.2</v>
      </c>
      <c r="C32" s="13">
        <v>3.2</v>
      </c>
      <c r="D32" s="13">
        <v>3.5</v>
      </c>
      <c r="E32" s="3">
        <f t="shared" si="0"/>
        <v>2.85</v>
      </c>
      <c r="F32" s="2">
        <f t="shared" si="1"/>
        <v>1</v>
      </c>
      <c r="G32" s="3">
        <f t="shared" si="2"/>
        <v>17.15</v>
      </c>
    </row>
    <row r="33" spans="1:7" ht="15.75">
      <c r="A33" s="12">
        <v>40934</v>
      </c>
      <c r="B33" s="13">
        <v>1.3</v>
      </c>
      <c r="C33" s="13">
        <v>3</v>
      </c>
      <c r="D33" s="13">
        <v>2.3</v>
      </c>
      <c r="E33" s="3">
        <f t="shared" si="0"/>
        <v>2.2249999999999996</v>
      </c>
      <c r="F33" s="2">
        <f t="shared" si="1"/>
        <v>1</v>
      </c>
      <c r="G33" s="3">
        <f t="shared" si="2"/>
        <v>17.775</v>
      </c>
    </row>
    <row r="34" spans="1:7" ht="15.75">
      <c r="A34" s="12">
        <v>40935</v>
      </c>
      <c r="B34" s="13">
        <v>1.3</v>
      </c>
      <c r="C34" s="13">
        <v>3</v>
      </c>
      <c r="D34" s="13">
        <v>1.6</v>
      </c>
      <c r="E34" s="3">
        <f t="shared" si="0"/>
        <v>1.875</v>
      </c>
      <c r="F34" s="2">
        <f t="shared" si="1"/>
        <v>1</v>
      </c>
      <c r="G34" s="3">
        <f t="shared" si="2"/>
        <v>18.125</v>
      </c>
    </row>
    <row r="35" spans="1:7" ht="15.75">
      <c r="A35" s="12">
        <v>40936</v>
      </c>
      <c r="B35" s="13">
        <v>1</v>
      </c>
      <c r="C35" s="13">
        <v>3.6</v>
      </c>
      <c r="D35" s="13">
        <v>1.4</v>
      </c>
      <c r="E35" s="3">
        <f t="shared" si="0"/>
        <v>1.85</v>
      </c>
      <c r="F35" s="2">
        <f t="shared" si="1"/>
        <v>1</v>
      </c>
      <c r="G35" s="3">
        <f t="shared" si="2"/>
        <v>18.15</v>
      </c>
    </row>
    <row r="36" spans="1:7" ht="15.75">
      <c r="A36" s="12">
        <v>40937</v>
      </c>
      <c r="B36" s="13">
        <v>-1</v>
      </c>
      <c r="C36" s="13">
        <v>-0.8</v>
      </c>
      <c r="D36" s="13">
        <v>-1.8</v>
      </c>
      <c r="E36" s="3">
        <f t="shared" si="0"/>
        <v>-1.35</v>
      </c>
      <c r="F36" s="2">
        <f t="shared" si="1"/>
        <v>1</v>
      </c>
      <c r="G36" s="3">
        <f t="shared" si="2"/>
        <v>21.35</v>
      </c>
    </row>
    <row r="37" spans="1:7" ht="15.75">
      <c r="A37" s="12">
        <v>40938</v>
      </c>
      <c r="B37" s="13">
        <v>-2</v>
      </c>
      <c r="C37" s="13">
        <v>-1.2</v>
      </c>
      <c r="D37" s="13">
        <v>-1.9</v>
      </c>
      <c r="E37" s="3">
        <f t="shared" si="0"/>
        <v>-1.75</v>
      </c>
      <c r="F37" s="2">
        <f t="shared" si="1"/>
        <v>1</v>
      </c>
      <c r="G37" s="3">
        <f t="shared" si="2"/>
        <v>21.75</v>
      </c>
    </row>
    <row r="38" spans="1:7" ht="16.5" thickBot="1">
      <c r="A38" s="12">
        <v>40939</v>
      </c>
      <c r="B38" s="13">
        <v>-3.8</v>
      </c>
      <c r="C38" s="13">
        <v>-2.9</v>
      </c>
      <c r="D38" s="13">
        <v>-5.4</v>
      </c>
      <c r="E38" s="3">
        <f t="shared" si="0"/>
        <v>-4.375</v>
      </c>
      <c r="F38" s="2">
        <f t="shared" si="1"/>
        <v>1</v>
      </c>
      <c r="G38" s="3">
        <f t="shared" si="2"/>
        <v>24.375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1.951612903225807</v>
      </c>
      <c r="C40" s="13">
        <f>SUM(C8:C38)/31</f>
        <v>4.261290322580645</v>
      </c>
      <c r="D40" s="13">
        <f>SUM(D8:D38)/31</f>
        <v>2.916129032258065</v>
      </c>
      <c r="E40" s="3">
        <f>(B40+C40+D40+D40)/4</f>
        <v>3.011290322580645</v>
      </c>
      <c r="F40" s="2">
        <f>SUM(F8:F38)</f>
        <v>31</v>
      </c>
      <c r="G40" s="3">
        <f>SUM(G8:G38)</f>
        <v>526.6500000000001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526.6500000000001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16.988709677419358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3.011290322580642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1" width="11.574218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22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40940</v>
      </c>
      <c r="B8" s="13">
        <v>-9.6</v>
      </c>
      <c r="C8" s="13">
        <v>-4.8</v>
      </c>
      <c r="D8" s="13">
        <v>-6.6</v>
      </c>
      <c r="E8" s="3">
        <f aca="true" t="shared" si="0" ref="E8:E36">(B8+C8+D8+D8)/4</f>
        <v>-6.9</v>
      </c>
      <c r="F8" s="2">
        <f aca="true" t="shared" si="1" ref="F8:F36">IF(E8&gt;14.99,0,1)</f>
        <v>1</v>
      </c>
      <c r="G8" s="3">
        <f aca="true" t="shared" si="2" ref="G8:G36">IF(F8=0,0,20-E8)</f>
        <v>26.9</v>
      </c>
    </row>
    <row r="9" spans="1:7" ht="15.75">
      <c r="A9" s="12">
        <v>40941</v>
      </c>
      <c r="B9" s="13">
        <v>-11.3</v>
      </c>
      <c r="C9" s="13">
        <v>-6.2</v>
      </c>
      <c r="D9" s="13">
        <v>-7.8</v>
      </c>
      <c r="E9" s="3">
        <f t="shared" si="0"/>
        <v>-8.275</v>
      </c>
      <c r="F9" s="2">
        <f t="shared" si="1"/>
        <v>1</v>
      </c>
      <c r="G9" s="3">
        <f t="shared" si="2"/>
        <v>28.275</v>
      </c>
    </row>
    <row r="10" spans="1:7" ht="15.75">
      <c r="A10" s="12">
        <v>40942</v>
      </c>
      <c r="B10" s="13">
        <v>-13.2</v>
      </c>
      <c r="C10" s="13">
        <v>-6.9</v>
      </c>
      <c r="D10" s="13">
        <v>-8.7</v>
      </c>
      <c r="E10" s="3">
        <f t="shared" si="0"/>
        <v>-9.375</v>
      </c>
      <c r="F10" s="2">
        <f t="shared" si="1"/>
        <v>1</v>
      </c>
      <c r="G10" s="3">
        <f t="shared" si="2"/>
        <v>29.375</v>
      </c>
    </row>
    <row r="11" spans="1:7" ht="15.75">
      <c r="A11" s="12">
        <v>40943</v>
      </c>
      <c r="B11" s="13">
        <v>-11.8</v>
      </c>
      <c r="C11" s="13">
        <v>-7.1</v>
      </c>
      <c r="D11" s="13">
        <v>-9.8</v>
      </c>
      <c r="E11" s="3">
        <f t="shared" si="0"/>
        <v>-9.625</v>
      </c>
      <c r="F11" s="2">
        <f t="shared" si="1"/>
        <v>1</v>
      </c>
      <c r="G11" s="3">
        <f t="shared" si="2"/>
        <v>29.625</v>
      </c>
    </row>
    <row r="12" spans="1:7" ht="15.75">
      <c r="A12" s="12">
        <v>40944</v>
      </c>
      <c r="B12" s="13">
        <v>-12.8</v>
      </c>
      <c r="C12" s="13">
        <v>-6.3</v>
      </c>
      <c r="D12" s="13">
        <v>-9.3</v>
      </c>
      <c r="E12" s="3">
        <f t="shared" si="0"/>
        <v>-9.425</v>
      </c>
      <c r="F12" s="2">
        <f t="shared" si="1"/>
        <v>1</v>
      </c>
      <c r="G12" s="3">
        <f t="shared" si="2"/>
        <v>29.425</v>
      </c>
    </row>
    <row r="13" spans="1:7" ht="15.75">
      <c r="A13" s="12">
        <v>40945</v>
      </c>
      <c r="B13" s="20">
        <v>-11.3</v>
      </c>
      <c r="C13" s="13">
        <v>-7.4</v>
      </c>
      <c r="D13" s="13">
        <v>-9.5</v>
      </c>
      <c r="E13" s="3">
        <f t="shared" si="0"/>
        <v>-9.425</v>
      </c>
      <c r="F13" s="2">
        <f t="shared" si="1"/>
        <v>1</v>
      </c>
      <c r="G13" s="3">
        <f t="shared" si="2"/>
        <v>29.425</v>
      </c>
    </row>
    <row r="14" spans="1:7" ht="15.75">
      <c r="A14" s="12">
        <v>40946</v>
      </c>
      <c r="B14" s="13">
        <v>-14.3</v>
      </c>
      <c r="C14" s="13">
        <v>-9.2</v>
      </c>
      <c r="D14" s="13">
        <v>-8.9</v>
      </c>
      <c r="E14" s="3">
        <f t="shared" si="0"/>
        <v>-10.325</v>
      </c>
      <c r="F14" s="2">
        <f t="shared" si="1"/>
        <v>1</v>
      </c>
      <c r="G14" s="3">
        <f t="shared" si="2"/>
        <v>30.325</v>
      </c>
    </row>
    <row r="15" spans="1:7" ht="15.75">
      <c r="A15" s="12">
        <v>40947</v>
      </c>
      <c r="B15" s="13">
        <v>-9.1</v>
      </c>
      <c r="C15" s="13">
        <v>-4.4</v>
      </c>
      <c r="D15" s="13">
        <v>-5.9</v>
      </c>
      <c r="E15" s="3">
        <f t="shared" si="0"/>
        <v>-6.324999999999999</v>
      </c>
      <c r="F15" s="2">
        <f t="shared" si="1"/>
        <v>1</v>
      </c>
      <c r="G15" s="3">
        <f t="shared" si="2"/>
        <v>26.325</v>
      </c>
    </row>
    <row r="16" spans="1:7" ht="15.75">
      <c r="A16" s="12">
        <v>40948</v>
      </c>
      <c r="B16" s="13">
        <v>-8.9</v>
      </c>
      <c r="C16" s="13">
        <v>-4.8</v>
      </c>
      <c r="D16" s="13">
        <v>-5.3</v>
      </c>
      <c r="E16" s="3">
        <f t="shared" si="0"/>
        <v>-6.075</v>
      </c>
      <c r="F16" s="2">
        <f t="shared" si="1"/>
        <v>1</v>
      </c>
      <c r="G16" s="3">
        <f t="shared" si="2"/>
        <v>26.075</v>
      </c>
    </row>
    <row r="17" spans="1:7" ht="15.75">
      <c r="A17" s="12">
        <v>40949</v>
      </c>
      <c r="B17" s="13">
        <v>-7.5</v>
      </c>
      <c r="C17" s="13">
        <v>-4.5</v>
      </c>
      <c r="D17" s="13">
        <v>-7.8</v>
      </c>
      <c r="E17" s="3">
        <f t="shared" si="0"/>
        <v>-6.9</v>
      </c>
      <c r="F17" s="2">
        <f t="shared" si="1"/>
        <v>1</v>
      </c>
      <c r="G17" s="3">
        <f t="shared" si="2"/>
        <v>26.9</v>
      </c>
    </row>
    <row r="18" spans="1:7" ht="15.75">
      <c r="A18" s="12">
        <v>40950</v>
      </c>
      <c r="B18" s="13">
        <v>-12.8</v>
      </c>
      <c r="C18" s="13">
        <v>-7.3</v>
      </c>
      <c r="D18" s="13">
        <v>-8.2</v>
      </c>
      <c r="E18" s="3">
        <f t="shared" si="0"/>
        <v>-9.125</v>
      </c>
      <c r="F18" s="2">
        <f t="shared" si="1"/>
        <v>1</v>
      </c>
      <c r="G18" s="3">
        <f t="shared" si="2"/>
        <v>29.125</v>
      </c>
    </row>
    <row r="19" spans="1:7" ht="15.75">
      <c r="A19" s="12">
        <v>40951</v>
      </c>
      <c r="B19" s="13">
        <v>-10.8</v>
      </c>
      <c r="C19" s="13">
        <v>-2.8</v>
      </c>
      <c r="D19" s="13">
        <v>-3</v>
      </c>
      <c r="E19" s="3">
        <f t="shared" si="0"/>
        <v>-4.9</v>
      </c>
      <c r="F19" s="2">
        <f t="shared" si="1"/>
        <v>1</v>
      </c>
      <c r="G19" s="3">
        <f t="shared" si="2"/>
        <v>24.9</v>
      </c>
    </row>
    <row r="20" spans="1:7" ht="15.75">
      <c r="A20" s="12">
        <v>40952</v>
      </c>
      <c r="B20" s="13">
        <v>-3.5</v>
      </c>
      <c r="C20" s="13">
        <v>-0.6</v>
      </c>
      <c r="D20" s="13">
        <v>-0.7</v>
      </c>
      <c r="E20" s="3">
        <f t="shared" si="0"/>
        <v>-1.375</v>
      </c>
      <c r="F20" s="2">
        <f t="shared" si="1"/>
        <v>1</v>
      </c>
      <c r="G20" s="3">
        <f t="shared" si="2"/>
        <v>21.375</v>
      </c>
    </row>
    <row r="21" spans="1:7" ht="15.75">
      <c r="A21" s="12">
        <v>40953</v>
      </c>
      <c r="B21" s="13">
        <v>-0.3</v>
      </c>
      <c r="C21" s="13">
        <v>3</v>
      </c>
      <c r="D21" s="13">
        <v>1.8</v>
      </c>
      <c r="E21" s="3">
        <f t="shared" si="0"/>
        <v>1.575</v>
      </c>
      <c r="F21" s="2">
        <f t="shared" si="1"/>
        <v>1</v>
      </c>
      <c r="G21" s="3">
        <f t="shared" si="2"/>
        <v>18.425</v>
      </c>
    </row>
    <row r="22" spans="1:7" ht="15.75">
      <c r="A22" s="12">
        <v>40954</v>
      </c>
      <c r="B22" s="13">
        <v>2.3</v>
      </c>
      <c r="C22" s="13">
        <v>3.3</v>
      </c>
      <c r="D22" s="13">
        <v>1.5</v>
      </c>
      <c r="E22" s="3">
        <f t="shared" si="0"/>
        <v>2.15</v>
      </c>
      <c r="F22" s="2">
        <f t="shared" si="1"/>
        <v>1</v>
      </c>
      <c r="G22" s="3">
        <f t="shared" si="2"/>
        <v>17.85</v>
      </c>
    </row>
    <row r="23" spans="1:7" ht="15.75">
      <c r="A23" s="12">
        <v>40955</v>
      </c>
      <c r="B23" s="13">
        <v>1.3</v>
      </c>
      <c r="C23" s="13">
        <v>4.8</v>
      </c>
      <c r="D23" s="13">
        <v>3.2</v>
      </c>
      <c r="E23" s="3">
        <f t="shared" si="0"/>
        <v>3.125</v>
      </c>
      <c r="F23" s="2">
        <f t="shared" si="1"/>
        <v>1</v>
      </c>
      <c r="G23" s="3">
        <f t="shared" si="2"/>
        <v>16.875</v>
      </c>
    </row>
    <row r="24" spans="1:7" ht="15.75">
      <c r="A24" s="12">
        <v>40956</v>
      </c>
      <c r="B24" s="13">
        <v>2.4</v>
      </c>
      <c r="C24" s="13">
        <v>4.2</v>
      </c>
      <c r="D24" s="13">
        <v>4.4</v>
      </c>
      <c r="E24" s="3">
        <f t="shared" si="0"/>
        <v>3.85</v>
      </c>
      <c r="F24" s="2">
        <f t="shared" si="1"/>
        <v>1</v>
      </c>
      <c r="G24" s="3">
        <f t="shared" si="2"/>
        <v>16.15</v>
      </c>
    </row>
    <row r="25" spans="1:7" ht="15.75">
      <c r="A25" s="12">
        <v>40957</v>
      </c>
      <c r="B25" s="13">
        <v>3</v>
      </c>
      <c r="C25" s="13">
        <v>4.1</v>
      </c>
      <c r="D25" s="13">
        <v>4.1</v>
      </c>
      <c r="E25" s="3">
        <f t="shared" si="0"/>
        <v>3.8249999999999997</v>
      </c>
      <c r="F25" s="2">
        <f t="shared" si="1"/>
        <v>1</v>
      </c>
      <c r="G25" s="3">
        <f t="shared" si="2"/>
        <v>16.175</v>
      </c>
    </row>
    <row r="26" spans="1:7" ht="15.75">
      <c r="A26" s="12">
        <v>40958</v>
      </c>
      <c r="B26" s="13">
        <v>0.3</v>
      </c>
      <c r="C26" s="13">
        <v>2.8</v>
      </c>
      <c r="D26" s="13">
        <v>-0.9</v>
      </c>
      <c r="E26" s="3">
        <f t="shared" si="0"/>
        <v>0.32499999999999996</v>
      </c>
      <c r="F26" s="2">
        <f t="shared" si="1"/>
        <v>1</v>
      </c>
      <c r="G26" s="3">
        <f t="shared" si="2"/>
        <v>19.675</v>
      </c>
    </row>
    <row r="27" spans="1:7" ht="15.75">
      <c r="A27" s="12">
        <v>40959</v>
      </c>
      <c r="B27" s="13">
        <v>-3.2</v>
      </c>
      <c r="C27" s="13">
        <v>2.2</v>
      </c>
      <c r="D27" s="13">
        <v>-1.6</v>
      </c>
      <c r="E27" s="3">
        <f t="shared" si="0"/>
        <v>-1.05</v>
      </c>
      <c r="F27" s="2">
        <f t="shared" si="1"/>
        <v>1</v>
      </c>
      <c r="G27" s="3">
        <f t="shared" si="2"/>
        <v>21.05</v>
      </c>
    </row>
    <row r="28" spans="1:7" ht="15.75">
      <c r="A28" s="12">
        <v>40960</v>
      </c>
      <c r="B28" s="13">
        <v>-2.9</v>
      </c>
      <c r="C28" s="13">
        <v>3.2</v>
      </c>
      <c r="D28" s="13">
        <v>1.6</v>
      </c>
      <c r="E28" s="3">
        <f t="shared" si="0"/>
        <v>0.8750000000000001</v>
      </c>
      <c r="F28" s="2">
        <f t="shared" si="1"/>
        <v>1</v>
      </c>
      <c r="G28" s="3">
        <f t="shared" si="2"/>
        <v>19.125</v>
      </c>
    </row>
    <row r="29" spans="1:7" ht="15.75">
      <c r="A29" s="12">
        <v>40961</v>
      </c>
      <c r="B29" s="13">
        <v>-0.4</v>
      </c>
      <c r="C29" s="13">
        <v>6.9</v>
      </c>
      <c r="D29" s="13">
        <v>3.2</v>
      </c>
      <c r="E29" s="3">
        <f t="shared" si="0"/>
        <v>3.2249999999999996</v>
      </c>
      <c r="F29" s="2">
        <f t="shared" si="1"/>
        <v>1</v>
      </c>
      <c r="G29" s="3">
        <f t="shared" si="2"/>
        <v>16.775</v>
      </c>
    </row>
    <row r="30" spans="1:7" ht="15.75">
      <c r="A30" s="12">
        <v>40962</v>
      </c>
      <c r="B30" s="13">
        <v>1.2</v>
      </c>
      <c r="C30" s="13">
        <v>3.9</v>
      </c>
      <c r="D30" s="13">
        <v>4.1</v>
      </c>
      <c r="E30" s="3">
        <f t="shared" si="0"/>
        <v>3.3249999999999997</v>
      </c>
      <c r="F30" s="2">
        <f t="shared" si="1"/>
        <v>1</v>
      </c>
      <c r="G30" s="3">
        <f t="shared" si="2"/>
        <v>16.675</v>
      </c>
    </row>
    <row r="31" spans="1:7" ht="15.75">
      <c r="A31" s="12">
        <v>40963</v>
      </c>
      <c r="B31" s="13">
        <v>5.9</v>
      </c>
      <c r="C31" s="13">
        <v>7.4</v>
      </c>
      <c r="D31" s="13">
        <v>7.1</v>
      </c>
      <c r="E31" s="3">
        <f t="shared" si="0"/>
        <v>6.875</v>
      </c>
      <c r="F31" s="2">
        <f t="shared" si="1"/>
        <v>1</v>
      </c>
      <c r="G31" s="3">
        <f t="shared" si="2"/>
        <v>13.125</v>
      </c>
    </row>
    <row r="32" spans="1:7" ht="15.75">
      <c r="A32" s="12">
        <v>40964</v>
      </c>
      <c r="B32" s="13">
        <v>6.5</v>
      </c>
      <c r="C32" s="13">
        <v>9.5</v>
      </c>
      <c r="D32" s="13">
        <v>5.3</v>
      </c>
      <c r="E32" s="3">
        <f t="shared" si="0"/>
        <v>6.65</v>
      </c>
      <c r="F32" s="2">
        <f t="shared" si="1"/>
        <v>1</v>
      </c>
      <c r="G32" s="3">
        <f t="shared" si="2"/>
        <v>13.35</v>
      </c>
    </row>
    <row r="33" spans="1:7" ht="15.75">
      <c r="A33" s="12">
        <v>40965</v>
      </c>
      <c r="B33" s="13">
        <v>2.6</v>
      </c>
      <c r="C33" s="13">
        <v>7.6</v>
      </c>
      <c r="D33" s="13">
        <v>4.8</v>
      </c>
      <c r="E33" s="3">
        <f t="shared" si="0"/>
        <v>4.95</v>
      </c>
      <c r="F33" s="2">
        <f t="shared" si="1"/>
        <v>1</v>
      </c>
      <c r="G33" s="3">
        <f t="shared" si="2"/>
        <v>15.05</v>
      </c>
    </row>
    <row r="34" spans="1:7" ht="15.75">
      <c r="A34" s="12">
        <v>40966</v>
      </c>
      <c r="B34" s="13">
        <v>0.8</v>
      </c>
      <c r="C34" s="13">
        <v>6.9</v>
      </c>
      <c r="D34" s="13">
        <v>6.2</v>
      </c>
      <c r="E34" s="3">
        <f>(B34+C34+D34+D34)/4</f>
        <v>5.025</v>
      </c>
      <c r="F34" s="2">
        <f t="shared" si="1"/>
        <v>1</v>
      </c>
      <c r="G34" s="3">
        <f>IF(F34=0,0,20-E34)</f>
        <v>14.975</v>
      </c>
    </row>
    <row r="35" spans="1:7" ht="15.75">
      <c r="A35" s="12">
        <v>40967</v>
      </c>
      <c r="B35" s="13">
        <v>4.7</v>
      </c>
      <c r="C35" s="13">
        <v>6.9</v>
      </c>
      <c r="D35" s="13">
        <v>7.1</v>
      </c>
      <c r="E35" s="3">
        <f t="shared" si="0"/>
        <v>6.450000000000001</v>
      </c>
      <c r="F35" s="2">
        <f t="shared" si="1"/>
        <v>1</v>
      </c>
      <c r="G35" s="3">
        <f t="shared" si="2"/>
        <v>13.549999999999999</v>
      </c>
    </row>
    <row r="36" spans="1:7" ht="16.5" thickBot="1">
      <c r="A36" s="12">
        <v>40968</v>
      </c>
      <c r="B36" s="13">
        <v>7</v>
      </c>
      <c r="C36" s="13">
        <v>12.3</v>
      </c>
      <c r="D36" s="13">
        <v>10.1</v>
      </c>
      <c r="E36" s="3">
        <f t="shared" si="0"/>
        <v>9.875</v>
      </c>
      <c r="F36" s="2">
        <f t="shared" si="1"/>
        <v>1</v>
      </c>
      <c r="G36" s="3">
        <f t="shared" si="2"/>
        <v>10.125</v>
      </c>
    </row>
    <row r="37" spans="1:7" ht="16.5" thickTop="1">
      <c r="A37" s="14"/>
      <c r="B37" s="8"/>
      <c r="C37" s="8"/>
      <c r="D37" s="8"/>
      <c r="E37" s="11"/>
      <c r="F37" s="10"/>
      <c r="G37" s="11"/>
    </row>
    <row r="38" spans="1:7" ht="15.75">
      <c r="A38" s="1"/>
      <c r="B38" s="13">
        <f>SUM(B8:B35)/29</f>
        <v>-3.8862068965517236</v>
      </c>
      <c r="C38" s="13">
        <f>SUM(C8:C35)/29</f>
        <v>0.1517241379310345</v>
      </c>
      <c r="D38" s="13">
        <f>SUM(D8:D35)/29</f>
        <v>-1.3655172413793106</v>
      </c>
      <c r="E38" s="3">
        <f>(B38+C38+D38+D38)/4</f>
        <v>-1.6163793103448276</v>
      </c>
      <c r="F38" s="2">
        <f>SUM(F8:F36)</f>
        <v>29</v>
      </c>
      <c r="G38" s="3">
        <f>SUM(G8:G36)</f>
        <v>616.9999999999999</v>
      </c>
    </row>
    <row r="39" spans="1:7" ht="15.75">
      <c r="A39" s="1"/>
      <c r="B39" s="2"/>
      <c r="C39" s="2"/>
      <c r="D39" s="2"/>
      <c r="E39" s="3"/>
      <c r="F39" s="2"/>
      <c r="G39" s="3"/>
    </row>
    <row r="40" spans="1:7" ht="15.75">
      <c r="A40" s="1"/>
      <c r="B40" s="2"/>
      <c r="C40" s="15" t="s">
        <v>8</v>
      </c>
      <c r="D40" s="2"/>
      <c r="E40" s="3">
        <f>G38</f>
        <v>616.9999999999999</v>
      </c>
      <c r="F40" s="2"/>
      <c r="G40" s="3"/>
    </row>
    <row r="41" spans="1:7" ht="15.75">
      <c r="A41" s="1"/>
      <c r="B41" s="2"/>
      <c r="C41" s="15" t="s">
        <v>9</v>
      </c>
      <c r="D41" s="2"/>
      <c r="E41" s="3">
        <f>IF(F38=0,0,G38/F38)</f>
        <v>21.275862068965512</v>
      </c>
      <c r="F41" s="2"/>
      <c r="G41" s="3"/>
    </row>
    <row r="42" spans="1:7" ht="15.75">
      <c r="A42" s="1"/>
      <c r="B42" s="2"/>
      <c r="C42" s="15" t="s">
        <v>10</v>
      </c>
      <c r="D42" s="2"/>
      <c r="E42" s="21">
        <f>F38</f>
        <v>29</v>
      </c>
      <c r="F42" s="2"/>
      <c r="G42" s="3"/>
    </row>
    <row r="43" spans="1:7" ht="15.75">
      <c r="A43" s="1"/>
      <c r="B43" s="2"/>
      <c r="C43" s="15" t="s">
        <v>11</v>
      </c>
      <c r="D43" s="2"/>
      <c r="E43" s="3">
        <f>20-E41</f>
        <v>-1.2758620689655125</v>
      </c>
      <c r="F43" s="2"/>
      <c r="G43" s="3"/>
    </row>
    <row r="44" spans="2:7" ht="13.5">
      <c r="B44" s="18"/>
      <c r="C44" s="18"/>
      <c r="D44" s="18"/>
      <c r="E44" s="19"/>
      <c r="F44" s="18"/>
      <c r="G44" s="19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22"/>
      <c r="B47" s="22"/>
      <c r="C47" s="22"/>
      <c r="D47" s="22"/>
      <c r="E47" s="23"/>
      <c r="F47" s="22"/>
      <c r="G47" s="23"/>
    </row>
    <row r="48" spans="2:7" ht="13.5">
      <c r="B48" s="18"/>
      <c r="C48" s="18"/>
      <c r="D48" s="18"/>
      <c r="E48" s="19"/>
      <c r="F48" s="18"/>
      <c r="G48" s="19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21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40969</v>
      </c>
      <c r="B8" s="13">
        <v>7.2</v>
      </c>
      <c r="C8" s="13">
        <v>10.6</v>
      </c>
      <c r="D8" s="13">
        <v>11.2</v>
      </c>
      <c r="E8" s="3">
        <f aca="true" t="shared" si="0" ref="E8:E38">(B8+C8+D8+D8)/4</f>
        <v>10.05</v>
      </c>
      <c r="F8" s="2">
        <f aca="true" t="shared" si="1" ref="F8:F38">IF(E8&gt;14.99,0,1)</f>
        <v>1</v>
      </c>
      <c r="G8" s="3">
        <f aca="true" t="shared" si="2" ref="G8:G38">IF(F8=0,0,20-E8)</f>
        <v>9.95</v>
      </c>
    </row>
    <row r="9" spans="1:7" ht="15.75">
      <c r="A9" s="12">
        <v>40970</v>
      </c>
      <c r="B9" s="13">
        <v>6.2</v>
      </c>
      <c r="C9" s="13">
        <v>7.7</v>
      </c>
      <c r="D9" s="13">
        <v>7.3</v>
      </c>
      <c r="E9" s="3">
        <f t="shared" si="0"/>
        <v>7.125</v>
      </c>
      <c r="F9" s="2">
        <f t="shared" si="1"/>
        <v>1</v>
      </c>
      <c r="G9" s="3">
        <f t="shared" si="2"/>
        <v>12.875</v>
      </c>
    </row>
    <row r="10" spans="1:7" ht="15.75">
      <c r="A10" s="12">
        <v>40971</v>
      </c>
      <c r="B10" s="13">
        <v>5.5</v>
      </c>
      <c r="C10" s="13">
        <v>7.2</v>
      </c>
      <c r="D10" s="13">
        <v>7.6</v>
      </c>
      <c r="E10" s="3">
        <f t="shared" si="0"/>
        <v>6.975</v>
      </c>
      <c r="F10" s="2">
        <f t="shared" si="1"/>
        <v>1</v>
      </c>
      <c r="G10" s="3">
        <f t="shared" si="2"/>
        <v>13.025</v>
      </c>
    </row>
    <row r="11" spans="1:7" ht="15.75">
      <c r="A11" s="12">
        <v>40972</v>
      </c>
      <c r="B11" s="13">
        <v>6.1</v>
      </c>
      <c r="C11" s="13">
        <v>7.2</v>
      </c>
      <c r="D11" s="13">
        <v>6.8</v>
      </c>
      <c r="E11" s="3">
        <f t="shared" si="0"/>
        <v>6.7250000000000005</v>
      </c>
      <c r="F11" s="2">
        <f t="shared" si="1"/>
        <v>1</v>
      </c>
      <c r="G11" s="3">
        <f t="shared" si="2"/>
        <v>13.274999999999999</v>
      </c>
    </row>
    <row r="12" spans="1:7" ht="15.75">
      <c r="A12" s="12">
        <v>40973</v>
      </c>
      <c r="B12" s="13">
        <v>1.8</v>
      </c>
      <c r="C12" s="13">
        <v>1.9</v>
      </c>
      <c r="D12" s="13">
        <v>1.9</v>
      </c>
      <c r="E12" s="3">
        <f t="shared" si="0"/>
        <v>1.875</v>
      </c>
      <c r="F12" s="2">
        <f t="shared" si="1"/>
        <v>1</v>
      </c>
      <c r="G12" s="3">
        <f t="shared" si="2"/>
        <v>18.125</v>
      </c>
    </row>
    <row r="13" spans="1:7" ht="15.75">
      <c r="A13" s="12">
        <v>40974</v>
      </c>
      <c r="B13" s="20">
        <v>1.6</v>
      </c>
      <c r="C13" s="13">
        <v>5.9</v>
      </c>
      <c r="D13" s="13">
        <v>3.7</v>
      </c>
      <c r="E13" s="3">
        <f t="shared" si="0"/>
        <v>3.7249999999999996</v>
      </c>
      <c r="F13" s="2">
        <f t="shared" si="1"/>
        <v>1</v>
      </c>
      <c r="G13" s="3">
        <f t="shared" si="2"/>
        <v>16.275</v>
      </c>
    </row>
    <row r="14" spans="1:7" ht="15.75">
      <c r="A14" s="12">
        <v>40975</v>
      </c>
      <c r="B14" s="13">
        <v>-0.9</v>
      </c>
      <c r="C14" s="13">
        <v>4.7</v>
      </c>
      <c r="D14" s="13">
        <v>1</v>
      </c>
      <c r="E14" s="3">
        <f t="shared" si="0"/>
        <v>1.4500000000000002</v>
      </c>
      <c r="F14" s="2">
        <f t="shared" si="1"/>
        <v>1</v>
      </c>
      <c r="G14" s="3">
        <f t="shared" si="2"/>
        <v>18.55</v>
      </c>
    </row>
    <row r="15" spans="1:7" ht="15.75">
      <c r="A15" s="12">
        <v>40976</v>
      </c>
      <c r="B15" s="13">
        <v>2.6</v>
      </c>
      <c r="C15" s="13">
        <v>6</v>
      </c>
      <c r="D15" s="13">
        <v>3.4</v>
      </c>
      <c r="E15" s="3">
        <f t="shared" si="0"/>
        <v>3.85</v>
      </c>
      <c r="F15" s="2">
        <f t="shared" si="1"/>
        <v>1</v>
      </c>
      <c r="G15" s="3">
        <f t="shared" si="2"/>
        <v>16.15</v>
      </c>
    </row>
    <row r="16" spans="1:7" ht="15.75">
      <c r="A16" s="12">
        <v>40977</v>
      </c>
      <c r="B16" s="13">
        <v>0.7</v>
      </c>
      <c r="C16" s="13">
        <v>8.9</v>
      </c>
      <c r="D16" s="13">
        <v>6.3</v>
      </c>
      <c r="E16" s="3">
        <f t="shared" si="0"/>
        <v>5.55</v>
      </c>
      <c r="F16" s="2">
        <f t="shared" si="1"/>
        <v>1</v>
      </c>
      <c r="G16" s="3">
        <f t="shared" si="2"/>
        <v>14.45</v>
      </c>
    </row>
    <row r="17" spans="1:7" ht="15.75">
      <c r="A17" s="12">
        <v>40978</v>
      </c>
      <c r="B17" s="13">
        <v>5.3</v>
      </c>
      <c r="C17" s="13">
        <v>8.1</v>
      </c>
      <c r="D17" s="13">
        <v>7.6</v>
      </c>
      <c r="E17" s="3">
        <f t="shared" si="0"/>
        <v>7.15</v>
      </c>
      <c r="F17" s="2">
        <f t="shared" si="1"/>
        <v>1</v>
      </c>
      <c r="G17" s="3">
        <f t="shared" si="2"/>
        <v>12.85</v>
      </c>
    </row>
    <row r="18" spans="1:7" ht="15.75">
      <c r="A18" s="12">
        <v>40979</v>
      </c>
      <c r="B18" s="13">
        <v>6.8</v>
      </c>
      <c r="C18" s="13">
        <v>9.5</v>
      </c>
      <c r="D18" s="13">
        <v>8.1</v>
      </c>
      <c r="E18" s="3">
        <f t="shared" si="0"/>
        <v>8.125</v>
      </c>
      <c r="F18" s="2">
        <f t="shared" si="1"/>
        <v>1</v>
      </c>
      <c r="G18" s="3">
        <f t="shared" si="2"/>
        <v>11.875</v>
      </c>
    </row>
    <row r="19" spans="1:7" ht="15.75">
      <c r="A19" s="12">
        <v>40980</v>
      </c>
      <c r="B19" s="13">
        <v>3.8</v>
      </c>
      <c r="C19" s="13">
        <v>11</v>
      </c>
      <c r="D19" s="13">
        <v>9.8</v>
      </c>
      <c r="E19" s="3">
        <f t="shared" si="0"/>
        <v>8.600000000000001</v>
      </c>
      <c r="F19" s="2">
        <f t="shared" si="1"/>
        <v>1</v>
      </c>
      <c r="G19" s="3">
        <f t="shared" si="2"/>
        <v>11.399999999999999</v>
      </c>
    </row>
    <row r="20" spans="1:7" ht="15.75">
      <c r="A20" s="12">
        <v>40981</v>
      </c>
      <c r="B20" s="13">
        <v>5.5</v>
      </c>
      <c r="C20" s="13">
        <v>10.4</v>
      </c>
      <c r="D20" s="13">
        <v>4.6</v>
      </c>
      <c r="E20" s="3">
        <f t="shared" si="0"/>
        <v>6.275</v>
      </c>
      <c r="F20" s="2">
        <f t="shared" si="1"/>
        <v>1</v>
      </c>
      <c r="G20" s="3">
        <f t="shared" si="2"/>
        <v>13.725</v>
      </c>
    </row>
    <row r="21" spans="1:7" ht="15.75">
      <c r="A21" s="12">
        <v>40982</v>
      </c>
      <c r="B21" s="13">
        <v>3.9</v>
      </c>
      <c r="C21" s="13">
        <v>10.2</v>
      </c>
      <c r="D21" s="13">
        <v>8.3</v>
      </c>
      <c r="E21" s="3">
        <f t="shared" si="0"/>
        <v>7.675</v>
      </c>
      <c r="F21" s="2">
        <f t="shared" si="1"/>
        <v>1</v>
      </c>
      <c r="G21" s="3">
        <f t="shared" si="2"/>
        <v>12.325</v>
      </c>
    </row>
    <row r="22" spans="1:7" ht="15.75">
      <c r="A22" s="12">
        <v>40983</v>
      </c>
      <c r="B22" s="13">
        <v>2</v>
      </c>
      <c r="C22" s="13">
        <v>15.1</v>
      </c>
      <c r="D22" s="13">
        <v>12.7</v>
      </c>
      <c r="E22" s="3">
        <f t="shared" si="0"/>
        <v>10.625</v>
      </c>
      <c r="F22" s="2">
        <f t="shared" si="1"/>
        <v>1</v>
      </c>
      <c r="G22" s="3">
        <f t="shared" si="2"/>
        <v>9.375</v>
      </c>
    </row>
    <row r="23" spans="1:7" ht="15.75">
      <c r="A23" s="12">
        <v>40984</v>
      </c>
      <c r="B23" s="13">
        <v>6.9</v>
      </c>
      <c r="C23" s="13">
        <v>18.7</v>
      </c>
      <c r="D23" s="13">
        <v>14.9</v>
      </c>
      <c r="E23" s="3">
        <f t="shared" si="0"/>
        <v>13.85</v>
      </c>
      <c r="F23" s="2">
        <f t="shared" si="1"/>
        <v>1</v>
      </c>
      <c r="G23" s="3">
        <f t="shared" si="2"/>
        <v>6.15</v>
      </c>
    </row>
    <row r="24" spans="1:7" ht="15.75">
      <c r="A24" s="12">
        <v>40985</v>
      </c>
      <c r="B24" s="13">
        <v>7.1</v>
      </c>
      <c r="C24" s="13">
        <v>9</v>
      </c>
      <c r="D24" s="13">
        <v>8.6</v>
      </c>
      <c r="E24" s="3">
        <f t="shared" si="0"/>
        <v>8.325000000000001</v>
      </c>
      <c r="F24" s="2">
        <f t="shared" si="1"/>
        <v>1</v>
      </c>
      <c r="G24" s="3">
        <f t="shared" si="2"/>
        <v>11.674999999999999</v>
      </c>
    </row>
    <row r="25" spans="1:7" ht="15.75">
      <c r="A25" s="12">
        <v>40986</v>
      </c>
      <c r="B25" s="13">
        <v>7.2</v>
      </c>
      <c r="C25" s="13">
        <v>5.9</v>
      </c>
      <c r="D25" s="13">
        <v>5.6</v>
      </c>
      <c r="E25" s="3">
        <f t="shared" si="0"/>
        <v>6.075000000000001</v>
      </c>
      <c r="F25" s="2">
        <f t="shared" si="1"/>
        <v>1</v>
      </c>
      <c r="G25" s="3">
        <f t="shared" si="2"/>
        <v>13.924999999999999</v>
      </c>
    </row>
    <row r="26" spans="1:7" ht="15.75">
      <c r="A26" s="12">
        <v>40987</v>
      </c>
      <c r="B26" s="13">
        <v>2</v>
      </c>
      <c r="C26" s="13">
        <v>7.6</v>
      </c>
      <c r="D26" s="13">
        <v>5.8</v>
      </c>
      <c r="E26" s="3">
        <f t="shared" si="0"/>
        <v>5.3</v>
      </c>
      <c r="F26" s="2">
        <f t="shared" si="1"/>
        <v>1</v>
      </c>
      <c r="G26" s="3">
        <f t="shared" si="2"/>
        <v>14.7</v>
      </c>
    </row>
    <row r="27" spans="1:7" ht="15.75">
      <c r="A27" s="12">
        <v>40988</v>
      </c>
      <c r="B27" s="13">
        <v>2.7</v>
      </c>
      <c r="C27" s="13">
        <v>10.5</v>
      </c>
      <c r="D27" s="13">
        <v>8.1</v>
      </c>
      <c r="E27" s="3">
        <f t="shared" si="0"/>
        <v>7.35</v>
      </c>
      <c r="F27" s="2">
        <f t="shared" si="1"/>
        <v>1</v>
      </c>
      <c r="G27" s="3">
        <f t="shared" si="2"/>
        <v>12.65</v>
      </c>
    </row>
    <row r="28" spans="1:7" ht="15.75">
      <c r="A28" s="12">
        <v>40989</v>
      </c>
      <c r="B28" s="13">
        <v>4.4</v>
      </c>
      <c r="C28" s="13">
        <v>15.2</v>
      </c>
      <c r="D28" s="13">
        <v>9.9</v>
      </c>
      <c r="E28" s="3">
        <f t="shared" si="0"/>
        <v>9.85</v>
      </c>
      <c r="F28" s="2">
        <f t="shared" si="1"/>
        <v>1</v>
      </c>
      <c r="G28" s="3">
        <f t="shared" si="2"/>
        <v>10.15</v>
      </c>
    </row>
    <row r="29" spans="1:7" ht="15.75">
      <c r="A29" s="12">
        <v>40990</v>
      </c>
      <c r="B29" s="13">
        <v>7</v>
      </c>
      <c r="C29" s="13">
        <v>18.2</v>
      </c>
      <c r="D29" s="13">
        <v>13.2</v>
      </c>
      <c r="E29" s="3">
        <f t="shared" si="0"/>
        <v>12.899999999999999</v>
      </c>
      <c r="F29" s="2">
        <f t="shared" si="1"/>
        <v>1</v>
      </c>
      <c r="G29" s="3">
        <f t="shared" si="2"/>
        <v>7.100000000000001</v>
      </c>
    </row>
    <row r="30" spans="1:7" ht="15.75">
      <c r="A30" s="12">
        <v>40991</v>
      </c>
      <c r="B30" s="13">
        <v>8.7</v>
      </c>
      <c r="C30" s="13">
        <v>18.4</v>
      </c>
      <c r="D30" s="13">
        <v>14.9</v>
      </c>
      <c r="E30" s="3">
        <f t="shared" si="0"/>
        <v>14.225</v>
      </c>
      <c r="F30" s="2">
        <f t="shared" si="1"/>
        <v>1</v>
      </c>
      <c r="G30" s="3">
        <f t="shared" si="2"/>
        <v>5.775</v>
      </c>
    </row>
    <row r="31" spans="1:7" ht="15.75">
      <c r="A31" s="12">
        <v>40992</v>
      </c>
      <c r="B31" s="13">
        <v>9.7</v>
      </c>
      <c r="C31" s="13">
        <v>18.4</v>
      </c>
      <c r="D31" s="13">
        <v>14.9</v>
      </c>
      <c r="E31" s="3">
        <f t="shared" si="0"/>
        <v>14.475</v>
      </c>
      <c r="F31" s="2">
        <f t="shared" si="1"/>
        <v>1</v>
      </c>
      <c r="G31" s="3">
        <f t="shared" si="2"/>
        <v>5.525</v>
      </c>
    </row>
    <row r="32" spans="1:7" ht="15.75">
      <c r="A32" s="12">
        <v>40993</v>
      </c>
      <c r="B32" s="13">
        <v>10.7</v>
      </c>
      <c r="C32" s="13">
        <v>18.2</v>
      </c>
      <c r="D32" s="13">
        <v>16.2</v>
      </c>
      <c r="E32" s="3">
        <f t="shared" si="0"/>
        <v>15.325</v>
      </c>
      <c r="F32" s="2">
        <f t="shared" si="1"/>
        <v>0</v>
      </c>
      <c r="G32" s="3">
        <f t="shared" si="2"/>
        <v>0</v>
      </c>
    </row>
    <row r="33" spans="1:7" ht="15.75">
      <c r="A33" s="12">
        <v>40994</v>
      </c>
      <c r="B33" s="13">
        <v>8.4</v>
      </c>
      <c r="C33" s="13">
        <v>17.8</v>
      </c>
      <c r="D33" s="13">
        <v>14.5</v>
      </c>
      <c r="E33" s="3">
        <f t="shared" si="0"/>
        <v>13.8</v>
      </c>
      <c r="F33" s="2">
        <f t="shared" si="1"/>
        <v>1</v>
      </c>
      <c r="G33" s="3">
        <f t="shared" si="2"/>
        <v>6.199999999999999</v>
      </c>
    </row>
    <row r="34" spans="1:7" ht="15.75">
      <c r="A34" s="12">
        <v>40995</v>
      </c>
      <c r="B34" s="13">
        <v>8.1</v>
      </c>
      <c r="C34" s="13">
        <v>17</v>
      </c>
      <c r="D34" s="13">
        <v>14.3</v>
      </c>
      <c r="E34" s="3">
        <f t="shared" si="0"/>
        <v>13.425</v>
      </c>
      <c r="F34" s="2">
        <f t="shared" si="1"/>
        <v>1</v>
      </c>
      <c r="G34" s="3">
        <f t="shared" si="2"/>
        <v>6.574999999999999</v>
      </c>
    </row>
    <row r="35" spans="1:7" ht="15.75">
      <c r="A35" s="12">
        <v>40996</v>
      </c>
      <c r="B35" s="13">
        <v>9.5</v>
      </c>
      <c r="C35" s="13">
        <v>18.2</v>
      </c>
      <c r="D35" s="13">
        <v>16</v>
      </c>
      <c r="E35" s="3">
        <f t="shared" si="0"/>
        <v>14.925</v>
      </c>
      <c r="F35" s="2">
        <f t="shared" si="1"/>
        <v>1</v>
      </c>
      <c r="G35" s="3">
        <f t="shared" si="2"/>
        <v>5.074999999999999</v>
      </c>
    </row>
    <row r="36" spans="1:7" ht="15.75">
      <c r="A36" s="12">
        <v>40997</v>
      </c>
      <c r="B36" s="13">
        <v>6.4</v>
      </c>
      <c r="C36" s="13">
        <v>15.2</v>
      </c>
      <c r="D36" s="13">
        <v>10.7</v>
      </c>
      <c r="E36" s="3">
        <f t="shared" si="0"/>
        <v>10.75</v>
      </c>
      <c r="F36" s="2">
        <f t="shared" si="1"/>
        <v>1</v>
      </c>
      <c r="G36" s="3">
        <f t="shared" si="2"/>
        <v>9.25</v>
      </c>
    </row>
    <row r="37" spans="1:7" ht="15.75">
      <c r="A37" s="12">
        <v>40998</v>
      </c>
      <c r="B37" s="13">
        <v>6.8</v>
      </c>
      <c r="C37" s="13">
        <v>9.2</v>
      </c>
      <c r="D37" s="13">
        <v>8.5</v>
      </c>
      <c r="E37" s="3">
        <f t="shared" si="0"/>
        <v>8.25</v>
      </c>
      <c r="F37" s="2">
        <f t="shared" si="1"/>
        <v>1</v>
      </c>
      <c r="G37" s="3">
        <f t="shared" si="2"/>
        <v>11.75</v>
      </c>
    </row>
    <row r="38" spans="1:7" ht="16.5" thickBot="1">
      <c r="A38" s="12">
        <v>40999</v>
      </c>
      <c r="B38" s="13">
        <v>5.6</v>
      </c>
      <c r="C38" s="13">
        <v>8.1</v>
      </c>
      <c r="D38" s="13">
        <v>6.1</v>
      </c>
      <c r="E38" s="3">
        <f t="shared" si="0"/>
        <v>6.475</v>
      </c>
      <c r="F38" s="2">
        <f t="shared" si="1"/>
        <v>1</v>
      </c>
      <c r="G38" s="3">
        <f t="shared" si="2"/>
        <v>13.525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5.461290322580646</v>
      </c>
      <c r="C40" s="13">
        <f>SUM(C8:C38)/31</f>
        <v>11.290322580645162</v>
      </c>
      <c r="D40" s="13">
        <f>SUM(D8:D38)/31</f>
        <v>9.112903225806452</v>
      </c>
      <c r="E40" s="3">
        <f>(B40+C40+D40+D40)/4</f>
        <v>8.744354838709679</v>
      </c>
      <c r="F40" s="2">
        <f>SUM(F8:F38)</f>
        <v>30</v>
      </c>
      <c r="G40" s="3">
        <f>SUM(G8:G38)</f>
        <v>344.2499999999999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344.2499999999999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11.474999999999996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8.525000000000004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30"/>
      <c r="B47" s="30"/>
      <c r="C47" s="30"/>
      <c r="D47" s="30"/>
      <c r="E47" s="30"/>
      <c r="F47" s="30"/>
      <c r="G47" s="30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47:G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8" sqref="D8:D37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20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41000</v>
      </c>
      <c r="B8" s="13">
        <v>0.1</v>
      </c>
      <c r="C8" s="13">
        <v>7.9</v>
      </c>
      <c r="D8" s="13">
        <v>8.2</v>
      </c>
      <c r="E8" s="3">
        <f aca="true" t="shared" si="0" ref="E8:E37">(B8+C8+D8+D8)/4</f>
        <v>6.1</v>
      </c>
      <c r="F8" s="2">
        <f aca="true" t="shared" si="1" ref="F8:F37">IF(E8&gt;14.99,0,1)</f>
        <v>1</v>
      </c>
      <c r="G8" s="3">
        <f aca="true" t="shared" si="2" ref="G8:G37">IF(F8=0,0,20-E8)</f>
        <v>13.9</v>
      </c>
    </row>
    <row r="9" spans="1:7" ht="15.75">
      <c r="A9" s="12">
        <v>41001</v>
      </c>
      <c r="B9" s="13">
        <v>1.8</v>
      </c>
      <c r="C9" s="13">
        <v>11.7</v>
      </c>
      <c r="D9" s="13">
        <v>11.4</v>
      </c>
      <c r="E9" s="3">
        <f t="shared" si="0"/>
        <v>9.075</v>
      </c>
      <c r="F9" s="2">
        <f t="shared" si="1"/>
        <v>1</v>
      </c>
      <c r="G9" s="3">
        <f t="shared" si="2"/>
        <v>10.925</v>
      </c>
    </row>
    <row r="10" spans="1:7" ht="15.75">
      <c r="A10" s="12">
        <v>41002</v>
      </c>
      <c r="B10" s="13">
        <v>5.1</v>
      </c>
      <c r="C10" s="13">
        <v>15.1</v>
      </c>
      <c r="D10" s="13">
        <v>14.1</v>
      </c>
      <c r="E10" s="3">
        <f t="shared" si="0"/>
        <v>12.1</v>
      </c>
      <c r="F10" s="2">
        <f t="shared" si="1"/>
        <v>1</v>
      </c>
      <c r="G10" s="3">
        <f t="shared" si="2"/>
        <v>7.9</v>
      </c>
    </row>
    <row r="11" spans="1:7" ht="15.75">
      <c r="A11" s="12">
        <v>41003</v>
      </c>
      <c r="B11" s="13">
        <v>4.4</v>
      </c>
      <c r="C11" s="13">
        <v>11</v>
      </c>
      <c r="D11" s="13">
        <v>10.6</v>
      </c>
      <c r="E11" s="3">
        <f t="shared" si="0"/>
        <v>9.15</v>
      </c>
      <c r="F11" s="2">
        <f t="shared" si="1"/>
        <v>1</v>
      </c>
      <c r="G11" s="3">
        <f t="shared" si="2"/>
        <v>10.85</v>
      </c>
    </row>
    <row r="12" spans="1:7" ht="15.75">
      <c r="A12" s="12">
        <v>41004</v>
      </c>
      <c r="B12" s="13">
        <v>6.6</v>
      </c>
      <c r="C12" s="13">
        <v>11.4</v>
      </c>
      <c r="D12" s="13">
        <v>6.5</v>
      </c>
      <c r="E12" s="3">
        <f t="shared" si="0"/>
        <v>7.75</v>
      </c>
      <c r="F12" s="2">
        <f t="shared" si="1"/>
        <v>1</v>
      </c>
      <c r="G12" s="3">
        <f t="shared" si="2"/>
        <v>12.25</v>
      </c>
    </row>
    <row r="13" spans="1:7" ht="15.75">
      <c r="A13" s="12">
        <v>41005</v>
      </c>
      <c r="B13" s="20">
        <v>4.3</v>
      </c>
      <c r="C13" s="13">
        <v>8.9</v>
      </c>
      <c r="D13" s="13">
        <v>9.4</v>
      </c>
      <c r="E13" s="3">
        <f t="shared" si="0"/>
        <v>8</v>
      </c>
      <c r="F13" s="2">
        <f t="shared" si="1"/>
        <v>1</v>
      </c>
      <c r="G13" s="3">
        <f t="shared" si="2"/>
        <v>12</v>
      </c>
    </row>
    <row r="14" spans="1:7" ht="15.75">
      <c r="A14" s="12">
        <v>41006</v>
      </c>
      <c r="B14" s="13">
        <v>1.6</v>
      </c>
      <c r="C14" s="13">
        <v>7.4</v>
      </c>
      <c r="D14" s="13">
        <v>4.6</v>
      </c>
      <c r="E14" s="3">
        <f t="shared" si="0"/>
        <v>4.55</v>
      </c>
      <c r="F14" s="2">
        <f t="shared" si="1"/>
        <v>1</v>
      </c>
      <c r="G14" s="3">
        <f t="shared" si="2"/>
        <v>15.45</v>
      </c>
    </row>
    <row r="15" spans="1:7" ht="15.75">
      <c r="A15" s="12">
        <v>41007</v>
      </c>
      <c r="B15" s="13">
        <v>0.8</v>
      </c>
      <c r="C15" s="13">
        <v>5.8</v>
      </c>
      <c r="D15" s="13">
        <v>5.6</v>
      </c>
      <c r="E15" s="3">
        <f t="shared" si="0"/>
        <v>4.449999999999999</v>
      </c>
      <c r="F15" s="2">
        <f t="shared" si="1"/>
        <v>1</v>
      </c>
      <c r="G15" s="3">
        <f t="shared" si="2"/>
        <v>15.55</v>
      </c>
    </row>
    <row r="16" spans="1:7" ht="15.75">
      <c r="A16" s="12">
        <v>41008</v>
      </c>
      <c r="B16" s="13">
        <v>3.3</v>
      </c>
      <c r="C16" s="13">
        <v>7.5</v>
      </c>
      <c r="D16" s="13">
        <v>7.8</v>
      </c>
      <c r="E16" s="3">
        <f t="shared" si="0"/>
        <v>6.6000000000000005</v>
      </c>
      <c r="F16" s="2">
        <f t="shared" si="1"/>
        <v>1</v>
      </c>
      <c r="G16" s="3">
        <f t="shared" si="2"/>
        <v>13.399999999999999</v>
      </c>
    </row>
    <row r="17" spans="1:7" ht="15.75">
      <c r="A17" s="12">
        <v>41009</v>
      </c>
      <c r="B17" s="13">
        <v>7.4</v>
      </c>
      <c r="C17" s="13">
        <v>11.2</v>
      </c>
      <c r="D17" s="13">
        <v>8.6</v>
      </c>
      <c r="E17" s="3">
        <f t="shared" si="0"/>
        <v>8.950000000000001</v>
      </c>
      <c r="F17" s="2">
        <f t="shared" si="1"/>
        <v>1</v>
      </c>
      <c r="G17" s="3">
        <f t="shared" si="2"/>
        <v>11.049999999999999</v>
      </c>
    </row>
    <row r="18" spans="1:7" ht="15.75">
      <c r="A18" s="12">
        <v>41010</v>
      </c>
      <c r="B18" s="13">
        <v>4.8</v>
      </c>
      <c r="C18" s="13">
        <v>9.4</v>
      </c>
      <c r="D18" s="13">
        <v>7.3</v>
      </c>
      <c r="E18" s="3">
        <f t="shared" si="0"/>
        <v>7.2</v>
      </c>
      <c r="F18" s="2">
        <f t="shared" si="1"/>
        <v>1</v>
      </c>
      <c r="G18" s="3">
        <f t="shared" si="2"/>
        <v>12.8</v>
      </c>
    </row>
    <row r="19" spans="1:7" ht="15.75">
      <c r="A19" s="12">
        <v>41011</v>
      </c>
      <c r="B19" s="13">
        <v>3.7</v>
      </c>
      <c r="C19" s="13">
        <v>6.9</v>
      </c>
      <c r="D19" s="13">
        <v>6</v>
      </c>
      <c r="E19" s="3">
        <f t="shared" si="0"/>
        <v>5.65</v>
      </c>
      <c r="F19" s="2">
        <f t="shared" si="1"/>
        <v>1</v>
      </c>
      <c r="G19" s="3">
        <f t="shared" si="2"/>
        <v>14.35</v>
      </c>
    </row>
    <row r="20" spans="1:7" ht="15.75">
      <c r="A20" s="12">
        <v>41012</v>
      </c>
      <c r="B20" s="13">
        <v>0.7</v>
      </c>
      <c r="C20" s="13">
        <v>9.7</v>
      </c>
      <c r="D20" s="13">
        <v>9.1</v>
      </c>
      <c r="E20" s="3">
        <f t="shared" si="0"/>
        <v>7.15</v>
      </c>
      <c r="F20" s="2">
        <f t="shared" si="1"/>
        <v>1</v>
      </c>
      <c r="G20" s="3">
        <f t="shared" si="2"/>
        <v>12.85</v>
      </c>
    </row>
    <row r="21" spans="1:7" ht="15.75">
      <c r="A21" s="12">
        <v>41013</v>
      </c>
      <c r="B21" s="13">
        <v>4.1</v>
      </c>
      <c r="C21" s="13">
        <v>12.7</v>
      </c>
      <c r="D21" s="13">
        <v>7.9</v>
      </c>
      <c r="E21" s="3">
        <f t="shared" si="0"/>
        <v>8.149999999999999</v>
      </c>
      <c r="F21" s="2">
        <f t="shared" si="1"/>
        <v>1</v>
      </c>
      <c r="G21" s="3">
        <f t="shared" si="2"/>
        <v>11.850000000000001</v>
      </c>
    </row>
    <row r="22" spans="1:7" ht="15.75">
      <c r="A22" s="12">
        <v>41014</v>
      </c>
      <c r="B22" s="13">
        <v>5.5</v>
      </c>
      <c r="C22" s="13">
        <v>6.8</v>
      </c>
      <c r="D22" s="13">
        <v>5.7</v>
      </c>
      <c r="E22" s="3">
        <f t="shared" si="0"/>
        <v>5.925</v>
      </c>
      <c r="F22" s="2">
        <f t="shared" si="1"/>
        <v>1</v>
      </c>
      <c r="G22" s="3">
        <f t="shared" si="2"/>
        <v>14.075</v>
      </c>
    </row>
    <row r="23" spans="1:7" ht="15.75">
      <c r="A23" s="12">
        <v>41015</v>
      </c>
      <c r="B23" s="13">
        <v>2</v>
      </c>
      <c r="C23" s="13">
        <v>8</v>
      </c>
      <c r="D23" s="13">
        <v>5.5</v>
      </c>
      <c r="E23" s="3">
        <f t="shared" si="0"/>
        <v>5.25</v>
      </c>
      <c r="F23" s="2">
        <f t="shared" si="1"/>
        <v>1</v>
      </c>
      <c r="G23" s="3">
        <f t="shared" si="2"/>
        <v>14.75</v>
      </c>
    </row>
    <row r="24" spans="1:7" ht="15.75">
      <c r="A24" s="12">
        <v>41016</v>
      </c>
      <c r="B24" s="13">
        <v>-0.7</v>
      </c>
      <c r="C24" s="13">
        <v>7.8</v>
      </c>
      <c r="D24" s="13">
        <v>6.3</v>
      </c>
      <c r="E24" s="3">
        <f t="shared" si="0"/>
        <v>4.925</v>
      </c>
      <c r="F24" s="2">
        <f t="shared" si="1"/>
        <v>1</v>
      </c>
      <c r="G24" s="3">
        <f t="shared" si="2"/>
        <v>15.075</v>
      </c>
    </row>
    <row r="25" spans="1:7" ht="15.75">
      <c r="A25" s="12">
        <v>41017</v>
      </c>
      <c r="B25" s="13">
        <v>4.3</v>
      </c>
      <c r="C25" s="13">
        <v>7.1</v>
      </c>
      <c r="D25" s="13">
        <v>8.9</v>
      </c>
      <c r="E25" s="3">
        <f t="shared" si="0"/>
        <v>7.299999999999999</v>
      </c>
      <c r="F25" s="2">
        <f t="shared" si="1"/>
        <v>1</v>
      </c>
      <c r="G25" s="3">
        <f t="shared" si="2"/>
        <v>12.700000000000001</v>
      </c>
    </row>
    <row r="26" spans="1:7" ht="15.75">
      <c r="A26" s="12">
        <v>41018</v>
      </c>
      <c r="B26" s="13">
        <v>4.1</v>
      </c>
      <c r="C26" s="13">
        <v>8.9</v>
      </c>
      <c r="D26" s="13">
        <v>6.9</v>
      </c>
      <c r="E26" s="3">
        <f t="shared" si="0"/>
        <v>6.699999999999999</v>
      </c>
      <c r="F26" s="2">
        <f t="shared" si="1"/>
        <v>1</v>
      </c>
      <c r="G26" s="3">
        <f t="shared" si="2"/>
        <v>13.3</v>
      </c>
    </row>
    <row r="27" spans="1:7" ht="15.75">
      <c r="A27" s="12">
        <v>41019</v>
      </c>
      <c r="B27" s="13">
        <v>3.3</v>
      </c>
      <c r="C27" s="13">
        <v>6.8</v>
      </c>
      <c r="D27" s="13">
        <v>6.3</v>
      </c>
      <c r="E27" s="3">
        <f t="shared" si="0"/>
        <v>5.675</v>
      </c>
      <c r="F27" s="2">
        <f t="shared" si="1"/>
        <v>1</v>
      </c>
      <c r="G27" s="3">
        <f t="shared" si="2"/>
        <v>14.325</v>
      </c>
    </row>
    <row r="28" spans="1:7" ht="15.75">
      <c r="A28" s="12">
        <v>41020</v>
      </c>
      <c r="B28" s="13">
        <v>5.4</v>
      </c>
      <c r="C28" s="13">
        <v>8.3</v>
      </c>
      <c r="D28" s="13">
        <v>5.1</v>
      </c>
      <c r="E28" s="3">
        <f t="shared" si="0"/>
        <v>5.975</v>
      </c>
      <c r="F28" s="2">
        <f t="shared" si="1"/>
        <v>1</v>
      </c>
      <c r="G28" s="3">
        <f t="shared" si="2"/>
        <v>14.025</v>
      </c>
    </row>
    <row r="29" spans="1:7" ht="15.75">
      <c r="A29" s="12">
        <v>41021</v>
      </c>
      <c r="B29" s="13">
        <v>2</v>
      </c>
      <c r="C29" s="13">
        <v>7</v>
      </c>
      <c r="D29" s="13">
        <v>5.3</v>
      </c>
      <c r="E29" s="3">
        <f t="shared" si="0"/>
        <v>4.9</v>
      </c>
      <c r="F29" s="2">
        <f t="shared" si="1"/>
        <v>1</v>
      </c>
      <c r="G29" s="3">
        <f t="shared" si="2"/>
        <v>15.1</v>
      </c>
    </row>
    <row r="30" spans="1:7" ht="15.75">
      <c r="A30" s="12">
        <v>41022</v>
      </c>
      <c r="B30" s="13">
        <v>3.8</v>
      </c>
      <c r="C30" s="13">
        <v>8.6</v>
      </c>
      <c r="D30" s="13">
        <v>5.7</v>
      </c>
      <c r="E30" s="3">
        <f t="shared" si="0"/>
        <v>5.949999999999999</v>
      </c>
      <c r="F30" s="2">
        <f t="shared" si="1"/>
        <v>1</v>
      </c>
      <c r="G30" s="3">
        <f t="shared" si="2"/>
        <v>14.05</v>
      </c>
    </row>
    <row r="31" spans="1:7" ht="15.75">
      <c r="A31" s="12">
        <v>41023</v>
      </c>
      <c r="B31" s="13">
        <v>4.5</v>
      </c>
      <c r="C31" s="13">
        <v>6.5</v>
      </c>
      <c r="D31" s="13">
        <v>7.2</v>
      </c>
      <c r="E31" s="3">
        <f t="shared" si="0"/>
        <v>6.35</v>
      </c>
      <c r="F31" s="2">
        <f t="shared" si="1"/>
        <v>1</v>
      </c>
      <c r="G31" s="3">
        <f t="shared" si="2"/>
        <v>13.65</v>
      </c>
    </row>
    <row r="32" spans="1:7" ht="15.75">
      <c r="A32" s="12">
        <v>41024</v>
      </c>
      <c r="B32" s="13">
        <v>4.4</v>
      </c>
      <c r="C32" s="13">
        <v>9.7</v>
      </c>
      <c r="D32" s="13">
        <v>8.7</v>
      </c>
      <c r="E32" s="3">
        <f t="shared" si="0"/>
        <v>7.874999999999999</v>
      </c>
      <c r="F32" s="2">
        <f t="shared" si="1"/>
        <v>1</v>
      </c>
      <c r="G32" s="3">
        <f t="shared" si="2"/>
        <v>12.125</v>
      </c>
    </row>
    <row r="33" spans="1:7" ht="15.75">
      <c r="A33" s="12">
        <v>41025</v>
      </c>
      <c r="B33" s="13">
        <v>7.3</v>
      </c>
      <c r="C33" s="13">
        <v>8.9</v>
      </c>
      <c r="D33" s="13">
        <v>8.5</v>
      </c>
      <c r="E33" s="3">
        <f t="shared" si="0"/>
        <v>8.3</v>
      </c>
      <c r="F33" s="2">
        <f t="shared" si="1"/>
        <v>1</v>
      </c>
      <c r="G33" s="3">
        <f t="shared" si="2"/>
        <v>11.7</v>
      </c>
    </row>
    <row r="34" spans="1:7" ht="15.75">
      <c r="A34" s="12">
        <v>41026</v>
      </c>
      <c r="B34" s="13">
        <v>7.3</v>
      </c>
      <c r="C34" s="13">
        <v>12.5</v>
      </c>
      <c r="D34" s="13">
        <v>10.3</v>
      </c>
      <c r="E34" s="3">
        <f t="shared" si="0"/>
        <v>10.100000000000001</v>
      </c>
      <c r="F34" s="2">
        <f t="shared" si="1"/>
        <v>1</v>
      </c>
      <c r="G34" s="3">
        <f t="shared" si="2"/>
        <v>9.899999999999999</v>
      </c>
    </row>
    <row r="35" spans="1:7" ht="15.75">
      <c r="A35" s="12">
        <v>41027</v>
      </c>
      <c r="B35" s="13">
        <v>10.3</v>
      </c>
      <c r="C35" s="13">
        <v>22.6</v>
      </c>
      <c r="D35" s="13">
        <v>22.1</v>
      </c>
      <c r="E35" s="3">
        <f t="shared" si="0"/>
        <v>19.275000000000002</v>
      </c>
      <c r="F35" s="2">
        <f t="shared" si="1"/>
        <v>0</v>
      </c>
      <c r="G35" s="3">
        <f t="shared" si="2"/>
        <v>0</v>
      </c>
    </row>
    <row r="36" spans="1:7" ht="15.75">
      <c r="A36" s="12">
        <v>41028</v>
      </c>
      <c r="B36" s="13">
        <v>17.2</v>
      </c>
      <c r="C36" s="13">
        <v>17.8</v>
      </c>
      <c r="D36" s="13">
        <v>17.2</v>
      </c>
      <c r="E36" s="3">
        <f t="shared" si="0"/>
        <v>17.35</v>
      </c>
      <c r="F36" s="2">
        <f t="shared" si="1"/>
        <v>0</v>
      </c>
      <c r="G36" s="3">
        <f t="shared" si="2"/>
        <v>0</v>
      </c>
    </row>
    <row r="37" spans="1:7" ht="16.5" thickBot="1">
      <c r="A37" s="12">
        <v>41029</v>
      </c>
      <c r="B37" s="13">
        <v>9.5</v>
      </c>
      <c r="C37" s="13">
        <v>19.5</v>
      </c>
      <c r="D37" s="13">
        <v>13.8</v>
      </c>
      <c r="E37" s="3">
        <f t="shared" si="0"/>
        <v>14.149999999999999</v>
      </c>
      <c r="F37" s="2">
        <f t="shared" si="1"/>
        <v>1</v>
      </c>
      <c r="G37" s="3">
        <f t="shared" si="2"/>
        <v>5.850000000000001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4.63</v>
      </c>
      <c r="C39" s="13">
        <f>SUM(C8:C37)/30</f>
        <v>10.113333333333337</v>
      </c>
      <c r="D39" s="13">
        <f>SUM(D8:D37)/30</f>
        <v>8.686666666666666</v>
      </c>
      <c r="E39" s="3">
        <f>(B39+C39+D39+D39)/4</f>
        <v>8.029166666666667</v>
      </c>
      <c r="F39" s="2">
        <f>SUM(F8:F37)</f>
        <v>28</v>
      </c>
      <c r="G39" s="3">
        <f>SUM(G8:G37)</f>
        <v>355.74999999999994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355.74999999999994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12.70535714285714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28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7.294642857142859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I41" sqref="I4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C1" s="2"/>
      <c r="D1" s="2"/>
      <c r="E1" s="3"/>
      <c r="F1" s="2"/>
      <c r="G1" s="3"/>
    </row>
    <row r="2" spans="1:7" s="28" customFormat="1" ht="15.75">
      <c r="A2" s="31" t="s">
        <v>19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5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41030</v>
      </c>
      <c r="B8" s="13">
        <v>9.9</v>
      </c>
      <c r="C8" s="13">
        <v>15.7</v>
      </c>
      <c r="D8" s="13">
        <v>15.3</v>
      </c>
      <c r="E8" s="3">
        <f aca="true" t="shared" si="0" ref="E8:E38">(B8+C8+D8+D8)/4</f>
        <v>14.05</v>
      </c>
      <c r="F8" s="2">
        <f aca="true" t="shared" si="1" ref="F8:F22">IF(E8&gt;14.99,0,1)</f>
        <v>1</v>
      </c>
      <c r="G8" s="3">
        <f aca="true" t="shared" si="2" ref="G8:G38">IF(F8=0,0,20-E8)</f>
        <v>5.949999999999999</v>
      </c>
    </row>
    <row r="9" spans="1:7" ht="15.75">
      <c r="A9" s="12">
        <v>41031</v>
      </c>
      <c r="B9" s="13">
        <v>13.2</v>
      </c>
      <c r="C9" s="13">
        <v>15.2</v>
      </c>
      <c r="D9" s="13">
        <v>11</v>
      </c>
      <c r="E9" s="3">
        <f t="shared" si="0"/>
        <v>12.6</v>
      </c>
      <c r="F9" s="2">
        <f t="shared" si="1"/>
        <v>1</v>
      </c>
      <c r="G9" s="3">
        <f t="shared" si="2"/>
        <v>7.4</v>
      </c>
    </row>
    <row r="10" spans="1:7" ht="15.75">
      <c r="A10" s="12">
        <v>41032</v>
      </c>
      <c r="B10" s="13">
        <v>8.9</v>
      </c>
      <c r="C10" s="13">
        <v>12.7</v>
      </c>
      <c r="D10" s="13">
        <v>13.3</v>
      </c>
      <c r="E10" s="3">
        <f t="shared" si="0"/>
        <v>12.05</v>
      </c>
      <c r="F10" s="2">
        <f t="shared" si="1"/>
        <v>1</v>
      </c>
      <c r="G10" s="3">
        <f t="shared" si="2"/>
        <v>7.949999999999999</v>
      </c>
    </row>
    <row r="11" spans="1:7" ht="15.75">
      <c r="A11" s="12">
        <v>41033</v>
      </c>
      <c r="B11" s="13">
        <v>8</v>
      </c>
      <c r="C11" s="13">
        <v>18.3</v>
      </c>
      <c r="D11" s="13">
        <v>14.9</v>
      </c>
      <c r="E11" s="3">
        <f t="shared" si="0"/>
        <v>14.025</v>
      </c>
      <c r="F11" s="2">
        <f t="shared" si="1"/>
        <v>1</v>
      </c>
      <c r="G11" s="3">
        <f t="shared" si="2"/>
        <v>5.975</v>
      </c>
    </row>
    <row r="12" spans="1:7" ht="15.75">
      <c r="A12" s="12">
        <v>41034</v>
      </c>
      <c r="B12" s="13">
        <v>10.6</v>
      </c>
      <c r="C12" s="13">
        <v>13.7</v>
      </c>
      <c r="D12" s="13">
        <v>10.5</v>
      </c>
      <c r="E12" s="3">
        <f t="shared" si="0"/>
        <v>11.325</v>
      </c>
      <c r="F12" s="2">
        <f t="shared" si="1"/>
        <v>1</v>
      </c>
      <c r="G12" s="3">
        <f t="shared" si="2"/>
        <v>8.675</v>
      </c>
    </row>
    <row r="13" spans="1:7" ht="15.75">
      <c r="A13" s="12">
        <v>41035</v>
      </c>
      <c r="B13" s="20">
        <v>8.7</v>
      </c>
      <c r="C13" s="13">
        <v>11.6</v>
      </c>
      <c r="D13" s="13">
        <v>8.5</v>
      </c>
      <c r="E13" s="3">
        <f t="shared" si="0"/>
        <v>9.325</v>
      </c>
      <c r="F13" s="2">
        <f t="shared" si="1"/>
        <v>1</v>
      </c>
      <c r="G13" s="3">
        <f t="shared" si="2"/>
        <v>10.675</v>
      </c>
    </row>
    <row r="14" spans="1:7" ht="15.75">
      <c r="A14" s="12">
        <v>41036</v>
      </c>
      <c r="B14" s="13">
        <v>6.3</v>
      </c>
      <c r="C14" s="13">
        <v>12.5</v>
      </c>
      <c r="D14" s="13">
        <v>12.3</v>
      </c>
      <c r="E14" s="3">
        <f t="shared" si="0"/>
        <v>10.850000000000001</v>
      </c>
      <c r="F14" s="2">
        <f t="shared" si="1"/>
        <v>1</v>
      </c>
      <c r="G14" s="3">
        <f t="shared" si="2"/>
        <v>9.149999999999999</v>
      </c>
    </row>
    <row r="15" spans="1:7" ht="15.75">
      <c r="A15" s="12">
        <v>41037</v>
      </c>
      <c r="B15" s="13">
        <v>7.4</v>
      </c>
      <c r="C15" s="13">
        <v>17.4</v>
      </c>
      <c r="D15" s="13">
        <v>13.8</v>
      </c>
      <c r="E15" s="3">
        <f t="shared" si="0"/>
        <v>13.099999999999998</v>
      </c>
      <c r="F15" s="2">
        <f t="shared" si="1"/>
        <v>1</v>
      </c>
      <c r="G15" s="3">
        <f t="shared" si="2"/>
        <v>6.900000000000002</v>
      </c>
    </row>
    <row r="16" spans="1:7" ht="15.75">
      <c r="A16" s="12">
        <v>41038</v>
      </c>
      <c r="B16" s="13">
        <v>12.9</v>
      </c>
      <c r="C16" s="13">
        <v>16.5</v>
      </c>
      <c r="D16" s="13">
        <v>17.3</v>
      </c>
      <c r="E16" s="3">
        <f t="shared" si="0"/>
        <v>16</v>
      </c>
      <c r="F16" s="2">
        <f t="shared" si="1"/>
        <v>0</v>
      </c>
      <c r="G16" s="3">
        <f t="shared" si="2"/>
        <v>0</v>
      </c>
    </row>
    <row r="17" spans="1:7" ht="15.75">
      <c r="A17" s="12">
        <v>41039</v>
      </c>
      <c r="B17" s="13">
        <v>13.6</v>
      </c>
      <c r="C17" s="13">
        <v>23.1</v>
      </c>
      <c r="D17" s="13">
        <v>23.7</v>
      </c>
      <c r="E17" s="3">
        <f t="shared" si="0"/>
        <v>21.025000000000002</v>
      </c>
      <c r="F17" s="2">
        <f t="shared" si="1"/>
        <v>0</v>
      </c>
      <c r="G17" s="3">
        <f t="shared" si="2"/>
        <v>0</v>
      </c>
    </row>
    <row r="18" spans="1:7" ht="15.75">
      <c r="A18" s="12">
        <v>41040</v>
      </c>
      <c r="B18" s="13">
        <v>17.1</v>
      </c>
      <c r="C18" s="13">
        <v>24.6</v>
      </c>
      <c r="D18" s="13">
        <v>13.4</v>
      </c>
      <c r="E18" s="3">
        <f t="shared" si="0"/>
        <v>17.125</v>
      </c>
      <c r="F18" s="2">
        <f t="shared" si="1"/>
        <v>0</v>
      </c>
      <c r="G18" s="3">
        <f t="shared" si="2"/>
        <v>0</v>
      </c>
    </row>
    <row r="19" spans="1:7" ht="15.75">
      <c r="A19" s="12">
        <v>41041</v>
      </c>
      <c r="B19" s="13">
        <v>8.4</v>
      </c>
      <c r="C19" s="13">
        <v>11.7</v>
      </c>
      <c r="D19" s="13">
        <v>9.9</v>
      </c>
      <c r="E19" s="3">
        <f t="shared" si="0"/>
        <v>9.975</v>
      </c>
      <c r="F19" s="2">
        <f t="shared" si="1"/>
        <v>1</v>
      </c>
      <c r="G19" s="3">
        <f t="shared" si="2"/>
        <v>10.025</v>
      </c>
    </row>
    <row r="20" spans="1:7" ht="15.75">
      <c r="A20" s="12">
        <v>41042</v>
      </c>
      <c r="B20" s="13">
        <v>4.4</v>
      </c>
      <c r="C20" s="13">
        <v>11.5</v>
      </c>
      <c r="D20" s="13">
        <v>11.5</v>
      </c>
      <c r="E20" s="3">
        <f t="shared" si="0"/>
        <v>9.725</v>
      </c>
      <c r="F20" s="2">
        <f t="shared" si="1"/>
        <v>1</v>
      </c>
      <c r="G20" s="3">
        <f t="shared" si="2"/>
        <v>10.275</v>
      </c>
    </row>
    <row r="21" spans="1:7" ht="15.75">
      <c r="A21" s="12">
        <v>41043</v>
      </c>
      <c r="B21" s="13">
        <v>5.2</v>
      </c>
      <c r="C21" s="13">
        <v>14.9</v>
      </c>
      <c r="D21" s="13">
        <v>14.9</v>
      </c>
      <c r="E21" s="3">
        <f t="shared" si="0"/>
        <v>12.475</v>
      </c>
      <c r="F21" s="2">
        <f t="shared" si="1"/>
        <v>1</v>
      </c>
      <c r="G21" s="3">
        <f t="shared" si="2"/>
        <v>7.525</v>
      </c>
    </row>
    <row r="22" spans="1:7" ht="15.75">
      <c r="A22" s="12">
        <v>41044</v>
      </c>
      <c r="B22" s="13">
        <v>7.6</v>
      </c>
      <c r="C22" s="13">
        <v>6.7</v>
      </c>
      <c r="D22" s="13">
        <v>4.9</v>
      </c>
      <c r="E22" s="3">
        <f t="shared" si="0"/>
        <v>6.025</v>
      </c>
      <c r="F22" s="2">
        <f t="shared" si="1"/>
        <v>1</v>
      </c>
      <c r="G22" s="3">
        <f t="shared" si="2"/>
        <v>13.975</v>
      </c>
    </row>
    <row r="23" spans="1:7" ht="15.75">
      <c r="A23" s="12">
        <v>41045</v>
      </c>
      <c r="B23" s="13">
        <v>3.6</v>
      </c>
      <c r="C23" s="13">
        <v>9.3</v>
      </c>
      <c r="D23" s="13">
        <v>7.9</v>
      </c>
      <c r="E23" s="3">
        <f t="shared" si="0"/>
        <v>7.175000000000001</v>
      </c>
      <c r="F23" s="2">
        <f aca="true" t="shared" si="3" ref="F23:F38">IF(E23&gt;14.99,0,1)</f>
        <v>1</v>
      </c>
      <c r="G23" s="3">
        <f t="shared" si="2"/>
        <v>12.825</v>
      </c>
    </row>
    <row r="24" spans="1:7" ht="15.75">
      <c r="A24" s="12">
        <v>41046</v>
      </c>
      <c r="B24" s="13">
        <v>3.8</v>
      </c>
      <c r="C24" s="13">
        <v>13.1</v>
      </c>
      <c r="D24" s="13">
        <v>13.1</v>
      </c>
      <c r="E24" s="3">
        <f t="shared" si="0"/>
        <v>10.775</v>
      </c>
      <c r="F24" s="2">
        <f t="shared" si="3"/>
        <v>1</v>
      </c>
      <c r="G24" s="3">
        <f t="shared" si="2"/>
        <v>9.225</v>
      </c>
    </row>
    <row r="25" spans="1:7" ht="15.75">
      <c r="A25" s="12">
        <v>41047</v>
      </c>
      <c r="B25" s="13">
        <v>8.6</v>
      </c>
      <c r="C25" s="13">
        <v>13.9</v>
      </c>
      <c r="D25" s="13">
        <v>12.2</v>
      </c>
      <c r="E25" s="3">
        <f t="shared" si="0"/>
        <v>11.725000000000001</v>
      </c>
      <c r="F25" s="2">
        <f t="shared" si="3"/>
        <v>1</v>
      </c>
      <c r="G25" s="3">
        <f t="shared" si="2"/>
        <v>8.274999999999999</v>
      </c>
    </row>
    <row r="26" spans="1:7" ht="15.75">
      <c r="A26" s="12">
        <v>41048</v>
      </c>
      <c r="B26" s="13">
        <v>11.1</v>
      </c>
      <c r="C26" s="13">
        <v>17.9</v>
      </c>
      <c r="D26" s="13">
        <v>17.5</v>
      </c>
      <c r="E26" s="3">
        <f t="shared" si="0"/>
        <v>16</v>
      </c>
      <c r="F26" s="2">
        <f t="shared" si="3"/>
        <v>0</v>
      </c>
      <c r="G26" s="3">
        <f t="shared" si="2"/>
        <v>0</v>
      </c>
    </row>
    <row r="27" spans="1:7" ht="15.75">
      <c r="A27" s="12">
        <v>41049</v>
      </c>
      <c r="B27" s="13">
        <v>12.8</v>
      </c>
      <c r="C27" s="13">
        <v>20</v>
      </c>
      <c r="D27" s="13">
        <v>18.6</v>
      </c>
      <c r="E27" s="3">
        <f t="shared" si="0"/>
        <v>17.5</v>
      </c>
      <c r="F27" s="2">
        <f t="shared" si="3"/>
        <v>0</v>
      </c>
      <c r="G27" s="3">
        <f t="shared" si="2"/>
        <v>0</v>
      </c>
    </row>
    <row r="28" spans="1:7" ht="15.75">
      <c r="A28" s="12">
        <v>41050</v>
      </c>
      <c r="B28" s="13">
        <v>13.7</v>
      </c>
      <c r="C28" s="13">
        <v>20.5</v>
      </c>
      <c r="D28" s="13">
        <v>17</v>
      </c>
      <c r="E28" s="3">
        <f t="shared" si="0"/>
        <v>17.05</v>
      </c>
      <c r="F28" s="2">
        <f t="shared" si="3"/>
        <v>0</v>
      </c>
      <c r="G28" s="3">
        <f t="shared" si="2"/>
        <v>0</v>
      </c>
    </row>
    <row r="29" spans="1:7" ht="15.75">
      <c r="A29" s="12">
        <v>41051</v>
      </c>
      <c r="B29" s="13">
        <v>14.1</v>
      </c>
      <c r="C29" s="13">
        <v>21.7</v>
      </c>
      <c r="D29" s="13">
        <v>17.7</v>
      </c>
      <c r="E29" s="3">
        <f t="shared" si="0"/>
        <v>17.8</v>
      </c>
      <c r="F29" s="2">
        <f t="shared" si="3"/>
        <v>0</v>
      </c>
      <c r="G29" s="3">
        <f t="shared" si="2"/>
        <v>0</v>
      </c>
    </row>
    <row r="30" spans="1:7" ht="15.75">
      <c r="A30" s="12">
        <v>41052</v>
      </c>
      <c r="B30" s="13">
        <v>14.4</v>
      </c>
      <c r="C30" s="13">
        <v>24.6</v>
      </c>
      <c r="D30" s="13">
        <v>21.2</v>
      </c>
      <c r="E30" s="3">
        <f t="shared" si="0"/>
        <v>20.35</v>
      </c>
      <c r="F30" s="2">
        <f t="shared" si="3"/>
        <v>0</v>
      </c>
      <c r="G30" s="3">
        <f t="shared" si="2"/>
        <v>0</v>
      </c>
    </row>
    <row r="31" spans="1:7" ht="15.75">
      <c r="A31" s="12">
        <v>41053</v>
      </c>
      <c r="B31" s="13">
        <v>17.5</v>
      </c>
      <c r="C31" s="13">
        <v>27.3</v>
      </c>
      <c r="D31" s="13">
        <v>23.9</v>
      </c>
      <c r="E31" s="3">
        <f t="shared" si="0"/>
        <v>23.15</v>
      </c>
      <c r="F31" s="2">
        <f t="shared" si="3"/>
        <v>0</v>
      </c>
      <c r="G31" s="3">
        <f t="shared" si="2"/>
        <v>0</v>
      </c>
    </row>
    <row r="32" spans="1:7" ht="15.75">
      <c r="A32" s="12">
        <v>41054</v>
      </c>
      <c r="B32" s="13">
        <v>15.1</v>
      </c>
      <c r="C32" s="13">
        <v>22.6</v>
      </c>
      <c r="D32" s="13">
        <v>20.3</v>
      </c>
      <c r="E32" s="3">
        <f t="shared" si="0"/>
        <v>19.575</v>
      </c>
      <c r="F32" s="2">
        <f t="shared" si="3"/>
        <v>0</v>
      </c>
      <c r="G32" s="3">
        <f t="shared" si="2"/>
        <v>0</v>
      </c>
    </row>
    <row r="33" spans="1:7" ht="15.75">
      <c r="A33" s="12">
        <v>41055</v>
      </c>
      <c r="B33" s="13">
        <v>13.5</v>
      </c>
      <c r="C33" s="13">
        <v>22.6</v>
      </c>
      <c r="D33" s="13">
        <v>20.4</v>
      </c>
      <c r="E33" s="3">
        <f t="shared" si="0"/>
        <v>19.225</v>
      </c>
      <c r="F33" s="2">
        <f t="shared" si="3"/>
        <v>0</v>
      </c>
      <c r="G33" s="3">
        <f t="shared" si="2"/>
        <v>0</v>
      </c>
    </row>
    <row r="34" spans="1:7" ht="15.75">
      <c r="A34" s="12">
        <v>41056</v>
      </c>
      <c r="B34" s="13">
        <v>15.1</v>
      </c>
      <c r="C34" s="13">
        <v>22.6</v>
      </c>
      <c r="D34" s="13">
        <v>21.3</v>
      </c>
      <c r="E34" s="3">
        <f t="shared" si="0"/>
        <v>20.075</v>
      </c>
      <c r="F34" s="2">
        <f t="shared" si="3"/>
        <v>0</v>
      </c>
      <c r="G34" s="3">
        <f t="shared" si="2"/>
        <v>0</v>
      </c>
    </row>
    <row r="35" spans="1:7" ht="15.75">
      <c r="A35" s="12">
        <v>41057</v>
      </c>
      <c r="B35" s="13">
        <v>13.8</v>
      </c>
      <c r="C35" s="13">
        <v>24.2</v>
      </c>
      <c r="D35" s="13">
        <v>21.9</v>
      </c>
      <c r="E35" s="3">
        <f t="shared" si="0"/>
        <v>20.45</v>
      </c>
      <c r="F35" s="2">
        <f t="shared" si="3"/>
        <v>0</v>
      </c>
      <c r="G35" s="3">
        <f t="shared" si="2"/>
        <v>0</v>
      </c>
    </row>
    <row r="36" spans="1:7" ht="15.75">
      <c r="A36" s="12">
        <v>41058</v>
      </c>
      <c r="B36" s="13">
        <v>14.4</v>
      </c>
      <c r="C36" s="13">
        <v>22.7</v>
      </c>
      <c r="D36" s="13">
        <v>19.4</v>
      </c>
      <c r="E36" s="3">
        <f t="shared" si="0"/>
        <v>18.975</v>
      </c>
      <c r="F36" s="2">
        <f t="shared" si="3"/>
        <v>0</v>
      </c>
      <c r="G36" s="3">
        <f t="shared" si="2"/>
        <v>0</v>
      </c>
    </row>
    <row r="37" spans="1:7" ht="15.75">
      <c r="A37" s="12">
        <v>41059</v>
      </c>
      <c r="B37" s="13">
        <v>12.9</v>
      </c>
      <c r="C37" s="13">
        <v>21.9</v>
      </c>
      <c r="D37" s="13">
        <v>20.4</v>
      </c>
      <c r="E37" s="3">
        <f t="shared" si="0"/>
        <v>18.9</v>
      </c>
      <c r="F37" s="2">
        <f t="shared" si="3"/>
        <v>0</v>
      </c>
      <c r="G37" s="3">
        <f t="shared" si="2"/>
        <v>0</v>
      </c>
    </row>
    <row r="38" spans="1:7" ht="16.5" thickBot="1">
      <c r="A38" s="12">
        <v>41060</v>
      </c>
      <c r="B38" s="13">
        <v>14.4</v>
      </c>
      <c r="C38" s="13">
        <v>19.8</v>
      </c>
      <c r="D38" s="13">
        <v>16.8</v>
      </c>
      <c r="E38" s="3">
        <f t="shared" si="0"/>
        <v>16.95</v>
      </c>
      <c r="F38" s="2">
        <f t="shared" si="3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10.999999999999998</v>
      </c>
      <c r="C40" s="13">
        <f>SUM(C8:C38)/31</f>
        <v>17.76774193548387</v>
      </c>
      <c r="D40" s="13">
        <f>SUM(D8:D38)/31</f>
        <v>15.638709677419351</v>
      </c>
      <c r="E40" s="3">
        <f>(B40+C40+D40+D40)/4</f>
        <v>15.011290322580642</v>
      </c>
      <c r="F40" s="2">
        <f>SUM(F8:F38)</f>
        <v>15</v>
      </c>
      <c r="G40" s="3">
        <f>SUM(G8:G38)</f>
        <v>134.8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134.8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8.986666666666668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15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11.013333333333332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Petit</dc:creator>
  <cp:keywords/>
  <dc:description/>
  <cp:lastModifiedBy>Anabela Chaves</cp:lastModifiedBy>
  <cp:lastPrinted>2011-06-07T08:08:00Z</cp:lastPrinted>
  <dcterms:created xsi:type="dcterms:W3CDTF">1998-10-06T12:21:52Z</dcterms:created>
  <dcterms:modified xsi:type="dcterms:W3CDTF">2012-09-07T10:33:15Z</dcterms:modified>
  <cp:category/>
  <cp:version/>
  <cp:contentType/>
  <cp:contentStatus/>
</cp:coreProperties>
</file>