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345" tabRatio="651" activeTab="11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juillet" sheetId="11" r:id="rId11"/>
    <sheet name="août" sheetId="12" r:id="rId12"/>
  </sheets>
  <definedNames/>
  <calcPr fullCalcOnLoad="1"/>
</workbook>
</file>

<file path=xl/sharedStrings.xml><?xml version="1.0" encoding="utf-8"?>
<sst xmlns="http://schemas.openxmlformats.org/spreadsheetml/2006/main" count="158" uniqueCount="26">
  <si>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</si>
  <si>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</si>
  <si>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</si>
  <si>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</si>
  <si>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</si>
  <si>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</si>
  <si>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</si>
  <si>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</si>
  <si>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</si>
  <si>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</si>
  <si>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</si>
  <si>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</si>
  <si>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 xml:space="preserve">                                                                                                                 </t>
  </si>
  <si>
    <t xml:space="preserve">  </t>
  </si>
  <si>
    <t>September 2013</t>
  </si>
  <si>
    <t>Oktober 2013</t>
  </si>
  <si>
    <t>November 2013</t>
  </si>
  <si>
    <t>Dezember 2013</t>
  </si>
  <si>
    <t>Januar 2014</t>
  </si>
  <si>
    <t>Februar 2014</t>
  </si>
  <si>
    <t>März 2014</t>
  </si>
  <si>
    <t>April 2014</t>
  </si>
  <si>
    <t xml:space="preserve"> Mai 2014</t>
  </si>
  <si>
    <t>Juni 2014</t>
  </si>
  <si>
    <t>Juli 2014</t>
  </si>
  <si>
    <t>August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</si>
</sst>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-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1"/>
      <name val="Franklin Gothic Demi"/>
      <family val="2"/>
    </font>
    <font>
      <sz val="10"/>
      <name val="Franklin Gothic Dem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right"/>
    </xf>
    <xf numFmtId="17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L17" sqref="L17"/>
    </sheetView>
  </sheetViews>
  <sheetFormatPr defaultColWidth="11.421875" defaultRowHeight="12.75"/>
  <cols>
    <col min="1" max="1" width="11.4218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14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41518</v>
      </c>
      <c r="B9" s="13">
        <v>8.6</v>
      </c>
      <c r="C9" s="13">
        <v>16.2</v>
      </c>
      <c r="D9" s="13">
        <v>14.2</v>
      </c>
      <c r="E9" s="3">
        <f aca="true" t="shared" si="0" ref="E9:E38">(B9+C9+D9+D9)/4</f>
        <v>13.3</v>
      </c>
      <c r="F9" s="2">
        <f aca="true" t="shared" si="1" ref="F9:F38">IF(E9&gt;14.99,0,1)</f>
        <v>1</v>
      </c>
      <c r="G9" s="3">
        <f aca="true" t="shared" si="2" ref="G9:G38">IF(F9=0,0,20-E9)</f>
        <v>6.699999999999999</v>
      </c>
    </row>
    <row r="10" spans="1:7" ht="15.75">
      <c r="A10" s="12">
        <v>41519</v>
      </c>
      <c r="B10" s="13">
        <v>9.9</v>
      </c>
      <c r="C10" s="13">
        <v>17.2</v>
      </c>
      <c r="D10" s="13">
        <v>16.4</v>
      </c>
      <c r="E10" s="3">
        <f t="shared" si="0"/>
        <v>14.975</v>
      </c>
      <c r="F10" s="2">
        <f t="shared" si="1"/>
        <v>1</v>
      </c>
      <c r="G10" s="3">
        <f t="shared" si="2"/>
        <v>5.025</v>
      </c>
    </row>
    <row r="11" spans="1:7" ht="15.75">
      <c r="A11" s="12">
        <v>41520</v>
      </c>
      <c r="B11" s="13">
        <v>12.4</v>
      </c>
      <c r="C11" s="13">
        <v>23.5</v>
      </c>
      <c r="D11" s="13">
        <v>21.2</v>
      </c>
      <c r="E11" s="3">
        <f t="shared" si="0"/>
        <v>19.575</v>
      </c>
      <c r="F11" s="2">
        <f t="shared" si="1"/>
        <v>0</v>
      </c>
      <c r="G11" s="3">
        <f t="shared" si="2"/>
        <v>0</v>
      </c>
    </row>
    <row r="12" spans="1:7" ht="15.75">
      <c r="A12" s="12">
        <v>41521</v>
      </c>
      <c r="B12" s="13">
        <v>14.7</v>
      </c>
      <c r="C12" s="13">
        <v>25.8</v>
      </c>
      <c r="D12" s="13">
        <v>24</v>
      </c>
      <c r="E12" s="3">
        <f t="shared" si="0"/>
        <v>22.125</v>
      </c>
      <c r="F12" s="2">
        <f t="shared" si="1"/>
        <v>0</v>
      </c>
      <c r="G12" s="3">
        <f t="shared" si="2"/>
        <v>0</v>
      </c>
    </row>
    <row r="13" spans="1:7" ht="15.75">
      <c r="A13" s="12">
        <v>41522</v>
      </c>
      <c r="B13" s="13">
        <v>16.6</v>
      </c>
      <c r="C13" s="13">
        <v>27.5</v>
      </c>
      <c r="D13" s="13">
        <v>24.2</v>
      </c>
      <c r="E13" s="3">
        <f t="shared" si="0"/>
        <v>23.125</v>
      </c>
      <c r="F13" s="2">
        <f t="shared" si="1"/>
        <v>0</v>
      </c>
      <c r="G13" s="3">
        <f t="shared" si="2"/>
        <v>0</v>
      </c>
    </row>
    <row r="14" spans="1:7" ht="15.75">
      <c r="A14" s="12">
        <v>41523</v>
      </c>
      <c r="B14" s="13">
        <v>17.8</v>
      </c>
      <c r="C14" s="13">
        <v>26.2</v>
      </c>
      <c r="D14" s="13">
        <v>21.6</v>
      </c>
      <c r="E14" s="3">
        <f t="shared" si="0"/>
        <v>21.799999999999997</v>
      </c>
      <c r="F14" s="2">
        <f t="shared" si="1"/>
        <v>0</v>
      </c>
      <c r="G14" s="3">
        <f t="shared" si="2"/>
        <v>0</v>
      </c>
    </row>
    <row r="15" spans="1:7" ht="15.75">
      <c r="A15" s="12">
        <v>41524</v>
      </c>
      <c r="B15" s="13">
        <v>15.7</v>
      </c>
      <c r="C15" s="13">
        <v>17.9</v>
      </c>
      <c r="D15" s="13">
        <v>14.1</v>
      </c>
      <c r="E15" s="3">
        <f t="shared" si="0"/>
        <v>15.45</v>
      </c>
      <c r="F15" s="2">
        <f t="shared" si="1"/>
        <v>0</v>
      </c>
      <c r="G15" s="3">
        <f t="shared" si="2"/>
        <v>0</v>
      </c>
    </row>
    <row r="16" spans="1:7" ht="15.75">
      <c r="A16" s="12">
        <v>41525</v>
      </c>
      <c r="B16" s="13">
        <v>13.3</v>
      </c>
      <c r="C16" s="13">
        <v>15.3</v>
      </c>
      <c r="D16" s="13">
        <v>14</v>
      </c>
      <c r="E16" s="3">
        <f t="shared" si="0"/>
        <v>14.15</v>
      </c>
      <c r="F16" s="2">
        <f t="shared" si="1"/>
        <v>1</v>
      </c>
      <c r="G16" s="3">
        <f t="shared" si="2"/>
        <v>5.85</v>
      </c>
    </row>
    <row r="17" spans="1:7" ht="15.75">
      <c r="A17" s="12">
        <v>41526</v>
      </c>
      <c r="B17" s="13">
        <v>9.7</v>
      </c>
      <c r="C17" s="13">
        <v>15.1</v>
      </c>
      <c r="D17" s="13">
        <v>11.4</v>
      </c>
      <c r="E17" s="3">
        <f t="shared" si="0"/>
        <v>11.899999999999999</v>
      </c>
      <c r="F17" s="2">
        <f t="shared" si="1"/>
        <v>1</v>
      </c>
      <c r="G17" s="3">
        <f t="shared" si="2"/>
        <v>8.100000000000001</v>
      </c>
    </row>
    <row r="18" spans="1:7" ht="15.75">
      <c r="A18" s="12">
        <v>41527</v>
      </c>
      <c r="B18" s="13">
        <v>7.5</v>
      </c>
      <c r="C18" s="13">
        <v>12.5</v>
      </c>
      <c r="D18" s="13">
        <v>10.8</v>
      </c>
      <c r="E18" s="3">
        <f t="shared" si="0"/>
        <v>10.4</v>
      </c>
      <c r="F18" s="2">
        <f t="shared" si="1"/>
        <v>1</v>
      </c>
      <c r="G18" s="3">
        <f t="shared" si="2"/>
        <v>9.6</v>
      </c>
    </row>
    <row r="19" spans="1:7" ht="15.75">
      <c r="A19" s="12">
        <v>41528</v>
      </c>
      <c r="B19" s="13">
        <v>9.5</v>
      </c>
      <c r="C19" s="13">
        <v>15.4</v>
      </c>
      <c r="D19" s="13">
        <v>11.7</v>
      </c>
      <c r="E19" s="3">
        <f t="shared" si="0"/>
        <v>12.075</v>
      </c>
      <c r="F19" s="2">
        <f t="shared" si="1"/>
        <v>1</v>
      </c>
      <c r="G19" s="3">
        <f t="shared" si="2"/>
        <v>7.925000000000001</v>
      </c>
    </row>
    <row r="20" spans="1:7" ht="15.75">
      <c r="A20" s="12">
        <v>41529</v>
      </c>
      <c r="B20" s="13">
        <v>10.9</v>
      </c>
      <c r="C20" s="13">
        <v>12.1</v>
      </c>
      <c r="D20" s="13">
        <v>12.5</v>
      </c>
      <c r="E20" s="3">
        <f t="shared" si="0"/>
        <v>12</v>
      </c>
      <c r="F20" s="2">
        <f t="shared" si="1"/>
        <v>1</v>
      </c>
      <c r="G20" s="3">
        <f t="shared" si="2"/>
        <v>8</v>
      </c>
    </row>
    <row r="21" spans="1:7" ht="15.75">
      <c r="A21" s="12">
        <v>41530</v>
      </c>
      <c r="B21" s="13">
        <v>7.9</v>
      </c>
      <c r="C21" s="13">
        <v>13.5</v>
      </c>
      <c r="D21" s="13">
        <v>13.2</v>
      </c>
      <c r="E21" s="3">
        <f t="shared" si="0"/>
        <v>11.95</v>
      </c>
      <c r="F21" s="2">
        <f t="shared" si="1"/>
        <v>1</v>
      </c>
      <c r="G21" s="3">
        <f t="shared" si="2"/>
        <v>8.05</v>
      </c>
    </row>
    <row r="22" spans="1:7" ht="15.75">
      <c r="A22" s="12">
        <v>41531</v>
      </c>
      <c r="B22" s="13">
        <v>13.7</v>
      </c>
      <c r="C22" s="13">
        <v>14.3</v>
      </c>
      <c r="D22" s="13">
        <v>13.7</v>
      </c>
      <c r="E22" s="3">
        <f t="shared" si="0"/>
        <v>13.850000000000001</v>
      </c>
      <c r="F22" s="2">
        <f t="shared" si="1"/>
        <v>1</v>
      </c>
      <c r="G22" s="3">
        <f t="shared" si="2"/>
        <v>6.149999999999999</v>
      </c>
    </row>
    <row r="23" spans="1:7" ht="15.75">
      <c r="A23" s="12">
        <v>41532</v>
      </c>
      <c r="B23" s="13">
        <v>11.4</v>
      </c>
      <c r="C23" s="13">
        <v>14.9</v>
      </c>
      <c r="D23" s="13">
        <v>12.9</v>
      </c>
      <c r="E23" s="3">
        <f t="shared" si="0"/>
        <v>13.025</v>
      </c>
      <c r="F23" s="2">
        <f t="shared" si="1"/>
        <v>1</v>
      </c>
      <c r="G23" s="3">
        <f t="shared" si="2"/>
        <v>6.975</v>
      </c>
    </row>
    <row r="24" spans="1:7" ht="15.75">
      <c r="A24" s="12">
        <v>41533</v>
      </c>
      <c r="B24" s="13">
        <v>10.4</v>
      </c>
      <c r="C24" s="13">
        <v>12.1</v>
      </c>
      <c r="D24" s="13">
        <v>7.5</v>
      </c>
      <c r="E24" s="3">
        <f t="shared" si="0"/>
        <v>9.375</v>
      </c>
      <c r="F24" s="2">
        <f t="shared" si="1"/>
        <v>1</v>
      </c>
      <c r="G24" s="3">
        <f t="shared" si="2"/>
        <v>10.625</v>
      </c>
    </row>
    <row r="25" spans="1:7" ht="15.75">
      <c r="A25" s="12">
        <v>41534</v>
      </c>
      <c r="B25" s="13">
        <v>6.6</v>
      </c>
      <c r="C25" s="13">
        <v>9.3</v>
      </c>
      <c r="D25" s="13">
        <v>8.9</v>
      </c>
      <c r="E25" s="3">
        <f t="shared" si="0"/>
        <v>8.425</v>
      </c>
      <c r="F25" s="2">
        <f t="shared" si="1"/>
        <v>1</v>
      </c>
      <c r="G25" s="3">
        <f t="shared" si="2"/>
        <v>11.575</v>
      </c>
    </row>
    <row r="26" spans="1:7" ht="15.75">
      <c r="A26" s="12">
        <v>41535</v>
      </c>
      <c r="B26" s="13">
        <v>13</v>
      </c>
      <c r="C26" s="13">
        <v>11.9</v>
      </c>
      <c r="D26" s="13">
        <v>10.4</v>
      </c>
      <c r="E26" s="3">
        <f t="shared" si="0"/>
        <v>11.424999999999999</v>
      </c>
      <c r="F26" s="2">
        <f t="shared" si="1"/>
        <v>1</v>
      </c>
      <c r="G26" s="3">
        <f t="shared" si="2"/>
        <v>8.575000000000001</v>
      </c>
    </row>
    <row r="27" spans="1:7" ht="15.75">
      <c r="A27" s="12">
        <v>41536</v>
      </c>
      <c r="B27" s="13">
        <v>7.5</v>
      </c>
      <c r="C27" s="13">
        <v>12.7</v>
      </c>
      <c r="D27" s="13">
        <v>11.1</v>
      </c>
      <c r="E27" s="3">
        <f t="shared" si="0"/>
        <v>10.6</v>
      </c>
      <c r="F27" s="2">
        <f t="shared" si="1"/>
        <v>1</v>
      </c>
      <c r="G27" s="3">
        <f t="shared" si="2"/>
        <v>9.4</v>
      </c>
    </row>
    <row r="28" spans="1:7" ht="15.75">
      <c r="A28" s="12">
        <v>41537</v>
      </c>
      <c r="B28" s="13">
        <v>10.9</v>
      </c>
      <c r="C28" s="13">
        <v>16</v>
      </c>
      <c r="D28" s="13">
        <v>12.8</v>
      </c>
      <c r="E28" s="3">
        <f t="shared" si="0"/>
        <v>13.125</v>
      </c>
      <c r="F28" s="2">
        <f t="shared" si="1"/>
        <v>1</v>
      </c>
      <c r="G28" s="3">
        <f t="shared" si="2"/>
        <v>6.875</v>
      </c>
    </row>
    <row r="29" spans="1:7" ht="15.75">
      <c r="A29" s="12">
        <v>41538</v>
      </c>
      <c r="B29" s="13">
        <v>6.9</v>
      </c>
      <c r="C29" s="13">
        <v>16.1</v>
      </c>
      <c r="D29" s="13">
        <v>13.7</v>
      </c>
      <c r="E29" s="3">
        <f t="shared" si="0"/>
        <v>12.600000000000001</v>
      </c>
      <c r="F29" s="2">
        <f t="shared" si="1"/>
        <v>1</v>
      </c>
      <c r="G29" s="3">
        <f t="shared" si="2"/>
        <v>7.399999999999999</v>
      </c>
    </row>
    <row r="30" spans="1:7" ht="15.75">
      <c r="A30" s="12">
        <v>41539</v>
      </c>
      <c r="B30" s="13">
        <v>10.1</v>
      </c>
      <c r="C30" s="13">
        <v>17.4</v>
      </c>
      <c r="D30" s="13">
        <v>15.2</v>
      </c>
      <c r="E30" s="3">
        <f t="shared" si="0"/>
        <v>14.475000000000001</v>
      </c>
      <c r="F30" s="2">
        <f t="shared" si="1"/>
        <v>1</v>
      </c>
      <c r="G30" s="3">
        <f t="shared" si="2"/>
        <v>5.524999999999999</v>
      </c>
    </row>
    <row r="31" spans="1:7" ht="15.75">
      <c r="A31" s="12">
        <v>41540</v>
      </c>
      <c r="B31" s="13">
        <v>13.2</v>
      </c>
      <c r="C31" s="13">
        <v>18.9</v>
      </c>
      <c r="D31" s="13">
        <v>15.3</v>
      </c>
      <c r="E31" s="3">
        <f t="shared" si="0"/>
        <v>15.674999999999997</v>
      </c>
      <c r="F31" s="2">
        <f t="shared" si="1"/>
        <v>0</v>
      </c>
      <c r="G31" s="3">
        <f t="shared" si="2"/>
        <v>0</v>
      </c>
    </row>
    <row r="32" spans="1:7" ht="15.75">
      <c r="A32" s="12">
        <v>41541</v>
      </c>
      <c r="B32" s="13">
        <v>9.8</v>
      </c>
      <c r="C32" s="13">
        <v>18.2</v>
      </c>
      <c r="D32" s="13">
        <v>14.5</v>
      </c>
      <c r="E32" s="3">
        <f t="shared" si="0"/>
        <v>14.25</v>
      </c>
      <c r="F32" s="2">
        <f t="shared" si="1"/>
        <v>1</v>
      </c>
      <c r="G32" s="3">
        <f t="shared" si="2"/>
        <v>5.75</v>
      </c>
    </row>
    <row r="33" spans="1:7" ht="15.75">
      <c r="A33" s="12">
        <v>41542</v>
      </c>
      <c r="B33" s="13">
        <v>10.9</v>
      </c>
      <c r="C33" s="13">
        <v>15.4</v>
      </c>
      <c r="D33" s="13">
        <v>15.8</v>
      </c>
      <c r="E33" s="3">
        <f t="shared" si="0"/>
        <v>14.475000000000001</v>
      </c>
      <c r="F33" s="2">
        <f t="shared" si="1"/>
        <v>1</v>
      </c>
      <c r="G33" s="3">
        <f t="shared" si="2"/>
        <v>5.524999999999999</v>
      </c>
    </row>
    <row r="34" spans="1:7" ht="15.75">
      <c r="A34" s="12">
        <v>41543</v>
      </c>
      <c r="B34" s="13">
        <v>13.9</v>
      </c>
      <c r="C34" s="13">
        <v>17.9</v>
      </c>
      <c r="D34" s="13">
        <v>14.6</v>
      </c>
      <c r="E34" s="3">
        <f t="shared" si="0"/>
        <v>15.25</v>
      </c>
      <c r="F34" s="2">
        <f t="shared" si="1"/>
        <v>0</v>
      </c>
      <c r="G34" s="3">
        <f t="shared" si="2"/>
        <v>0</v>
      </c>
    </row>
    <row r="35" spans="1:7" ht="15.75">
      <c r="A35" s="12">
        <v>41544</v>
      </c>
      <c r="B35" s="13">
        <v>10.4</v>
      </c>
      <c r="C35" s="13">
        <v>17.1</v>
      </c>
      <c r="D35" s="13">
        <v>14.3</v>
      </c>
      <c r="E35" s="3">
        <f t="shared" si="0"/>
        <v>14.024999999999999</v>
      </c>
      <c r="F35" s="2">
        <f t="shared" si="1"/>
        <v>1</v>
      </c>
      <c r="G35" s="3">
        <f t="shared" si="2"/>
        <v>5.975000000000001</v>
      </c>
    </row>
    <row r="36" spans="1:7" ht="15.75">
      <c r="A36" s="12">
        <v>41545</v>
      </c>
      <c r="B36" s="13">
        <v>8.9</v>
      </c>
      <c r="C36" s="13">
        <v>15.7</v>
      </c>
      <c r="D36" s="13">
        <v>14.5</v>
      </c>
      <c r="E36" s="3">
        <f t="shared" si="0"/>
        <v>13.4</v>
      </c>
      <c r="F36" s="2">
        <f t="shared" si="1"/>
        <v>1</v>
      </c>
      <c r="G36" s="3">
        <f t="shared" si="2"/>
        <v>6.6</v>
      </c>
    </row>
    <row r="37" spans="1:7" ht="15.75">
      <c r="A37" s="12">
        <v>41546</v>
      </c>
      <c r="B37" s="13">
        <v>11.5</v>
      </c>
      <c r="C37" s="13">
        <v>15.9</v>
      </c>
      <c r="D37" s="13">
        <v>13.1</v>
      </c>
      <c r="E37" s="3">
        <f t="shared" si="0"/>
        <v>13.4</v>
      </c>
      <c r="F37" s="2">
        <f t="shared" si="1"/>
        <v>1</v>
      </c>
      <c r="G37" s="3">
        <f t="shared" si="2"/>
        <v>6.6</v>
      </c>
    </row>
    <row r="38" spans="1:7" ht="16.5" thickBot="1">
      <c r="A38" s="12">
        <v>41547</v>
      </c>
      <c r="B38" s="13">
        <v>7.3</v>
      </c>
      <c r="C38" s="13">
        <v>14.9</v>
      </c>
      <c r="D38" s="13">
        <v>9.5</v>
      </c>
      <c r="E38" s="3">
        <f t="shared" si="0"/>
        <v>10.3</v>
      </c>
      <c r="F38" s="2">
        <f t="shared" si="1"/>
        <v>1</v>
      </c>
      <c r="G38" s="3">
        <f t="shared" si="2"/>
        <v>9.7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11.029999999999998</v>
      </c>
      <c r="C40" s="13">
        <f>SUM(C9:C38)/30</f>
        <v>16.56333333333333</v>
      </c>
      <c r="D40" s="13">
        <f>SUM(D9:D38)/30</f>
        <v>14.23666666666667</v>
      </c>
      <c r="E40" s="7">
        <f>(B40+C40+D40+D40)/4</f>
        <v>14.016666666666667</v>
      </c>
      <c r="F40" s="2">
        <f>SUM(F9:F38)</f>
        <v>23</v>
      </c>
      <c r="G40" s="3">
        <f>SUM(G9:G38)</f>
        <v>172.5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172.5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7.5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23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12.5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L33" sqref="L33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31" t="s">
        <v>23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41791</v>
      </c>
      <c r="B8" s="13">
        <v>11</v>
      </c>
      <c r="C8" s="13">
        <v>19.3</v>
      </c>
      <c r="D8" s="13">
        <v>16.5</v>
      </c>
      <c r="E8" s="3">
        <f aca="true" t="shared" si="0" ref="E8:E37">(B8+C8+D8+D8)/4</f>
        <v>15.825</v>
      </c>
      <c r="F8" s="2">
        <f aca="true" t="shared" si="1" ref="F8:F37">IF(E8&gt;14.99,0,1)</f>
        <v>0</v>
      </c>
      <c r="G8" s="3">
        <f aca="true" t="shared" si="2" ref="G8:G37">IF(F8=0,0,20-E8)</f>
        <v>0</v>
      </c>
    </row>
    <row r="9" spans="1:7" ht="15.75">
      <c r="A9" s="12">
        <v>41792</v>
      </c>
      <c r="B9" s="13">
        <v>10.9</v>
      </c>
      <c r="C9" s="13">
        <v>17.9</v>
      </c>
      <c r="D9" s="13">
        <v>18.7</v>
      </c>
      <c r="E9" s="3">
        <f t="shared" si="0"/>
        <v>16.55</v>
      </c>
      <c r="F9" s="2">
        <f t="shared" si="1"/>
        <v>0</v>
      </c>
      <c r="G9" s="3">
        <f t="shared" si="2"/>
        <v>0</v>
      </c>
    </row>
    <row r="10" spans="1:7" ht="15.75">
      <c r="A10" s="12">
        <v>41793</v>
      </c>
      <c r="B10" s="13">
        <v>11.7</v>
      </c>
      <c r="C10" s="13">
        <v>19.1</v>
      </c>
      <c r="D10" s="13">
        <v>16.3</v>
      </c>
      <c r="E10" s="3">
        <f t="shared" si="0"/>
        <v>15.850000000000001</v>
      </c>
      <c r="F10" s="2">
        <f t="shared" si="1"/>
        <v>0</v>
      </c>
      <c r="G10" s="3">
        <f t="shared" si="2"/>
        <v>0</v>
      </c>
    </row>
    <row r="11" spans="1:7" ht="15.75">
      <c r="A11" s="12">
        <v>41794</v>
      </c>
      <c r="B11" s="13">
        <v>11.5</v>
      </c>
      <c r="C11" s="13">
        <v>14.4</v>
      </c>
      <c r="D11" s="13">
        <v>12.2</v>
      </c>
      <c r="E11" s="3">
        <f t="shared" si="0"/>
        <v>12.575</v>
      </c>
      <c r="F11" s="2">
        <f t="shared" si="1"/>
        <v>1</v>
      </c>
      <c r="G11" s="3">
        <f t="shared" si="2"/>
        <v>7.425000000000001</v>
      </c>
    </row>
    <row r="12" spans="1:7" ht="15.75">
      <c r="A12" s="12">
        <v>41795</v>
      </c>
      <c r="B12" s="13">
        <v>7.3</v>
      </c>
      <c r="C12" s="13">
        <v>14.5</v>
      </c>
      <c r="D12" s="13">
        <v>15.7</v>
      </c>
      <c r="E12" s="3">
        <f t="shared" si="0"/>
        <v>13.3</v>
      </c>
      <c r="F12" s="2">
        <f t="shared" si="1"/>
        <v>1</v>
      </c>
      <c r="G12" s="3">
        <f t="shared" si="2"/>
        <v>6.699999999999999</v>
      </c>
    </row>
    <row r="13" spans="1:7" ht="15.75">
      <c r="A13" s="12">
        <v>41796</v>
      </c>
      <c r="B13" s="20">
        <v>9.8</v>
      </c>
      <c r="C13" s="13">
        <v>22.7</v>
      </c>
      <c r="D13" s="13">
        <v>24.3</v>
      </c>
      <c r="E13" s="3">
        <f t="shared" si="0"/>
        <v>20.275</v>
      </c>
      <c r="F13" s="2">
        <f t="shared" si="1"/>
        <v>0</v>
      </c>
      <c r="G13" s="3">
        <f t="shared" si="2"/>
        <v>0</v>
      </c>
    </row>
    <row r="14" spans="1:7" ht="15.75">
      <c r="A14" s="12">
        <v>41797</v>
      </c>
      <c r="B14" s="13">
        <v>16.8</v>
      </c>
      <c r="C14" s="13">
        <v>26.9</v>
      </c>
      <c r="D14" s="13">
        <v>26.3</v>
      </c>
      <c r="E14" s="3">
        <f t="shared" si="0"/>
        <v>24.075</v>
      </c>
      <c r="F14" s="2">
        <f t="shared" si="1"/>
        <v>0</v>
      </c>
      <c r="G14" s="3">
        <f t="shared" si="2"/>
        <v>0</v>
      </c>
    </row>
    <row r="15" spans="1:7" ht="15.75">
      <c r="A15" s="12">
        <v>41798</v>
      </c>
      <c r="B15" s="13">
        <v>19.7</v>
      </c>
      <c r="C15" s="13">
        <v>28.1</v>
      </c>
      <c r="D15" s="13">
        <v>28</v>
      </c>
      <c r="E15" s="3">
        <f t="shared" si="0"/>
        <v>25.95</v>
      </c>
      <c r="F15" s="2">
        <f t="shared" si="1"/>
        <v>0</v>
      </c>
      <c r="G15" s="3">
        <f t="shared" si="2"/>
        <v>0</v>
      </c>
    </row>
    <row r="16" spans="1:7" ht="15.75">
      <c r="A16" s="12">
        <v>41799</v>
      </c>
      <c r="B16" s="13">
        <v>20.3</v>
      </c>
      <c r="C16" s="13">
        <v>29.8</v>
      </c>
      <c r="D16" s="13">
        <v>21.7</v>
      </c>
      <c r="E16" s="3">
        <f t="shared" si="0"/>
        <v>23.375</v>
      </c>
      <c r="F16" s="2">
        <f t="shared" si="1"/>
        <v>0</v>
      </c>
      <c r="G16" s="3">
        <f t="shared" si="2"/>
        <v>0</v>
      </c>
    </row>
    <row r="17" spans="1:7" ht="15.75">
      <c r="A17" s="12">
        <v>41800</v>
      </c>
      <c r="B17" s="13">
        <v>18.4</v>
      </c>
      <c r="C17" s="13">
        <v>28.9</v>
      </c>
      <c r="D17" s="13">
        <v>24.2</v>
      </c>
      <c r="E17" s="3">
        <f t="shared" si="0"/>
        <v>23.925</v>
      </c>
      <c r="F17" s="2">
        <f t="shared" si="1"/>
        <v>0</v>
      </c>
      <c r="G17" s="3">
        <f t="shared" si="2"/>
        <v>0</v>
      </c>
    </row>
    <row r="18" spans="1:7" ht="15.75">
      <c r="A18" s="12">
        <v>41801</v>
      </c>
      <c r="B18" s="13">
        <v>17.2</v>
      </c>
      <c r="C18" s="13">
        <v>24.2</v>
      </c>
      <c r="D18" s="13">
        <v>21.7</v>
      </c>
      <c r="E18" s="3">
        <f t="shared" si="0"/>
        <v>21.2</v>
      </c>
      <c r="F18" s="2">
        <f t="shared" si="1"/>
        <v>0</v>
      </c>
      <c r="G18" s="3">
        <f t="shared" si="2"/>
        <v>0</v>
      </c>
    </row>
    <row r="19" spans="1:7" ht="15.75">
      <c r="A19" s="12">
        <v>41802</v>
      </c>
      <c r="B19" s="13">
        <v>14.9</v>
      </c>
      <c r="C19" s="13">
        <v>24.1</v>
      </c>
      <c r="D19" s="13">
        <v>22.2</v>
      </c>
      <c r="E19" s="3">
        <f t="shared" si="0"/>
        <v>20.85</v>
      </c>
      <c r="F19" s="2">
        <f t="shared" si="1"/>
        <v>0</v>
      </c>
      <c r="G19" s="3">
        <f t="shared" si="2"/>
        <v>0</v>
      </c>
    </row>
    <row r="20" spans="1:7" ht="15.75">
      <c r="A20" s="12">
        <v>41803</v>
      </c>
      <c r="B20" s="13">
        <v>14.5</v>
      </c>
      <c r="C20" s="13">
        <v>23.6</v>
      </c>
      <c r="D20" s="13">
        <v>20.8</v>
      </c>
      <c r="E20" s="3">
        <f t="shared" si="0"/>
        <v>19.925</v>
      </c>
      <c r="F20" s="2">
        <f t="shared" si="1"/>
        <v>0</v>
      </c>
      <c r="G20" s="3">
        <f t="shared" si="2"/>
        <v>0</v>
      </c>
    </row>
    <row r="21" spans="1:7" ht="15.75">
      <c r="A21" s="12">
        <v>41804</v>
      </c>
      <c r="B21" s="13">
        <v>12.6</v>
      </c>
      <c r="C21" s="13">
        <v>17.9</v>
      </c>
      <c r="D21" s="13">
        <v>15.2</v>
      </c>
      <c r="E21" s="3">
        <f t="shared" si="0"/>
        <v>15.225000000000001</v>
      </c>
      <c r="F21" s="2">
        <f t="shared" si="1"/>
        <v>0</v>
      </c>
      <c r="G21" s="3">
        <f t="shared" si="2"/>
        <v>0</v>
      </c>
    </row>
    <row r="22" spans="1:7" ht="15.75">
      <c r="A22" s="12">
        <v>41805</v>
      </c>
      <c r="B22" s="13">
        <v>11.5</v>
      </c>
      <c r="C22" s="13">
        <v>20.9</v>
      </c>
      <c r="D22" s="13">
        <v>18.3</v>
      </c>
      <c r="E22" s="3">
        <f t="shared" si="0"/>
        <v>17.25</v>
      </c>
      <c r="F22" s="2">
        <f t="shared" si="1"/>
        <v>0</v>
      </c>
      <c r="G22" s="3">
        <f t="shared" si="2"/>
        <v>0</v>
      </c>
    </row>
    <row r="23" spans="1:7" ht="15.75">
      <c r="A23" s="12">
        <v>41806</v>
      </c>
      <c r="B23" s="13">
        <v>12.3</v>
      </c>
      <c r="C23" s="13">
        <v>20.5</v>
      </c>
      <c r="D23" s="13">
        <v>15.5</v>
      </c>
      <c r="E23" s="3">
        <f t="shared" si="0"/>
        <v>15.95</v>
      </c>
      <c r="F23" s="2">
        <f t="shared" si="1"/>
        <v>0</v>
      </c>
      <c r="G23" s="3">
        <f t="shared" si="2"/>
        <v>0</v>
      </c>
    </row>
    <row r="24" spans="1:7" ht="15.75">
      <c r="A24" s="12">
        <v>41807</v>
      </c>
      <c r="B24" s="13">
        <v>12</v>
      </c>
      <c r="C24" s="13">
        <v>18.8</v>
      </c>
      <c r="D24" s="13">
        <v>17.4</v>
      </c>
      <c r="E24" s="3">
        <f t="shared" si="0"/>
        <v>16.4</v>
      </c>
      <c r="F24" s="2">
        <f t="shared" si="1"/>
        <v>0</v>
      </c>
      <c r="G24" s="3">
        <f t="shared" si="2"/>
        <v>0</v>
      </c>
    </row>
    <row r="25" spans="1:7" ht="15.75">
      <c r="A25" s="12">
        <v>41808</v>
      </c>
      <c r="B25" s="13">
        <v>12.9</v>
      </c>
      <c r="C25" s="13">
        <v>22.4</v>
      </c>
      <c r="D25" s="13">
        <v>19.7</v>
      </c>
      <c r="E25" s="3">
        <f t="shared" si="0"/>
        <v>18.675</v>
      </c>
      <c r="F25" s="2">
        <f t="shared" si="1"/>
        <v>0</v>
      </c>
      <c r="G25" s="3">
        <f t="shared" si="2"/>
        <v>0</v>
      </c>
    </row>
    <row r="26" spans="1:7" ht="15.75">
      <c r="A26" s="12">
        <v>41809</v>
      </c>
      <c r="B26" s="13">
        <v>12.4</v>
      </c>
      <c r="C26" s="13">
        <v>20.9</v>
      </c>
      <c r="D26" s="13">
        <v>17.7</v>
      </c>
      <c r="E26" s="3">
        <f t="shared" si="0"/>
        <v>17.175</v>
      </c>
      <c r="F26" s="2">
        <f t="shared" si="1"/>
        <v>0</v>
      </c>
      <c r="G26" s="3">
        <f t="shared" si="2"/>
        <v>0</v>
      </c>
    </row>
    <row r="27" spans="1:7" ht="15.75">
      <c r="A27" s="12">
        <v>41810</v>
      </c>
      <c r="B27" s="13">
        <v>12.1</v>
      </c>
      <c r="C27" s="13">
        <v>16</v>
      </c>
      <c r="D27" s="13">
        <v>14.8</v>
      </c>
      <c r="E27" s="3">
        <f t="shared" si="0"/>
        <v>14.425</v>
      </c>
      <c r="F27" s="2">
        <f t="shared" si="1"/>
        <v>1</v>
      </c>
      <c r="G27" s="3">
        <f t="shared" si="2"/>
        <v>5.574999999999999</v>
      </c>
    </row>
    <row r="28" spans="1:7" ht="15.75">
      <c r="A28" s="12">
        <v>41811</v>
      </c>
      <c r="B28" s="13">
        <v>10.3</v>
      </c>
      <c r="C28" s="13">
        <v>18.8</v>
      </c>
      <c r="D28" s="13">
        <v>19.6</v>
      </c>
      <c r="E28" s="3">
        <f t="shared" si="0"/>
        <v>17.075000000000003</v>
      </c>
      <c r="F28" s="2">
        <f t="shared" si="1"/>
        <v>0</v>
      </c>
      <c r="G28" s="3">
        <f t="shared" si="2"/>
        <v>0</v>
      </c>
    </row>
    <row r="29" spans="1:7" ht="15.75">
      <c r="A29" s="12">
        <v>41812</v>
      </c>
      <c r="B29" s="13">
        <v>12.5</v>
      </c>
      <c r="C29" s="13">
        <v>21.2</v>
      </c>
      <c r="D29" s="13">
        <v>20</v>
      </c>
      <c r="E29" s="3">
        <f t="shared" si="0"/>
        <v>18.425</v>
      </c>
      <c r="F29" s="2">
        <f t="shared" si="1"/>
        <v>0</v>
      </c>
      <c r="G29" s="3">
        <f t="shared" si="2"/>
        <v>0</v>
      </c>
    </row>
    <row r="30" spans="1:7" ht="15.75">
      <c r="A30" s="12">
        <v>41813</v>
      </c>
      <c r="B30" s="13">
        <v>12.5</v>
      </c>
      <c r="C30" s="13">
        <v>21.6</v>
      </c>
      <c r="D30" s="13">
        <v>20</v>
      </c>
      <c r="E30" s="3">
        <f t="shared" si="0"/>
        <v>18.525</v>
      </c>
      <c r="F30" s="2">
        <f t="shared" si="1"/>
        <v>0</v>
      </c>
      <c r="G30" s="3">
        <f t="shared" si="2"/>
        <v>0</v>
      </c>
    </row>
    <row r="31" spans="1:7" ht="15.75">
      <c r="A31" s="12">
        <v>41814</v>
      </c>
      <c r="B31" s="13">
        <v>13.2</v>
      </c>
      <c r="C31" s="13">
        <v>21.9</v>
      </c>
      <c r="D31" s="13">
        <v>20.7</v>
      </c>
      <c r="E31" s="3">
        <f t="shared" si="0"/>
        <v>19.125</v>
      </c>
      <c r="F31" s="2">
        <f t="shared" si="1"/>
        <v>0</v>
      </c>
      <c r="G31" s="3">
        <f t="shared" si="2"/>
        <v>0</v>
      </c>
    </row>
    <row r="32" spans="1:7" ht="15.75">
      <c r="A32" s="12">
        <v>41815</v>
      </c>
      <c r="B32" s="13">
        <v>12.7</v>
      </c>
      <c r="C32" s="13">
        <v>18.9</v>
      </c>
      <c r="D32" s="13">
        <v>16.7</v>
      </c>
      <c r="E32" s="3">
        <f t="shared" si="0"/>
        <v>16.25</v>
      </c>
      <c r="F32" s="2">
        <f t="shared" si="1"/>
        <v>0</v>
      </c>
      <c r="G32" s="3">
        <f t="shared" si="2"/>
        <v>0</v>
      </c>
    </row>
    <row r="33" spans="1:7" ht="15.75">
      <c r="A33" s="12">
        <v>41816</v>
      </c>
      <c r="B33" s="13">
        <v>11.3</v>
      </c>
      <c r="C33" s="13">
        <v>19.9</v>
      </c>
      <c r="D33" s="13">
        <v>19.9</v>
      </c>
      <c r="E33" s="3">
        <f t="shared" si="0"/>
        <v>17.75</v>
      </c>
      <c r="F33" s="2">
        <f t="shared" si="1"/>
        <v>0</v>
      </c>
      <c r="G33" s="3">
        <f t="shared" si="2"/>
        <v>0</v>
      </c>
    </row>
    <row r="34" spans="1:7" ht="15.75">
      <c r="A34" s="12">
        <v>41817</v>
      </c>
      <c r="B34" s="13">
        <v>13.9</v>
      </c>
      <c r="C34" s="13">
        <v>22.2</v>
      </c>
      <c r="D34" s="13">
        <v>21.1</v>
      </c>
      <c r="E34" s="3">
        <f t="shared" si="0"/>
        <v>19.575000000000003</v>
      </c>
      <c r="F34" s="2">
        <f t="shared" si="1"/>
        <v>0</v>
      </c>
      <c r="G34" s="3">
        <f t="shared" si="2"/>
        <v>0</v>
      </c>
    </row>
    <row r="35" spans="1:7" ht="15.75">
      <c r="A35" s="12">
        <v>41818</v>
      </c>
      <c r="B35" s="13">
        <v>13.7</v>
      </c>
      <c r="C35" s="13">
        <v>15.9</v>
      </c>
      <c r="D35" s="13">
        <v>13.6</v>
      </c>
      <c r="E35" s="3">
        <f t="shared" si="0"/>
        <v>14.200000000000001</v>
      </c>
      <c r="F35" s="2">
        <f t="shared" si="1"/>
        <v>1</v>
      </c>
      <c r="G35" s="3">
        <f t="shared" si="2"/>
        <v>5.799999999999999</v>
      </c>
    </row>
    <row r="36" spans="1:7" ht="15.75">
      <c r="A36" s="12">
        <v>41819</v>
      </c>
      <c r="B36" s="13">
        <v>12</v>
      </c>
      <c r="C36" s="13">
        <v>15.2</v>
      </c>
      <c r="D36" s="13">
        <v>13.8</v>
      </c>
      <c r="E36" s="3">
        <f t="shared" si="0"/>
        <v>13.7</v>
      </c>
      <c r="F36" s="2">
        <f t="shared" si="1"/>
        <v>1</v>
      </c>
      <c r="G36" s="3">
        <f t="shared" si="2"/>
        <v>6.300000000000001</v>
      </c>
    </row>
    <row r="37" spans="1:7" ht="16.5" thickBot="1">
      <c r="A37" s="12">
        <v>41820</v>
      </c>
      <c r="B37" s="13">
        <v>10</v>
      </c>
      <c r="C37" s="13">
        <v>19.1</v>
      </c>
      <c r="D37" s="13">
        <v>16.1</v>
      </c>
      <c r="E37" s="3">
        <f t="shared" si="0"/>
        <v>15.325000000000001</v>
      </c>
      <c r="F37" s="2">
        <f t="shared" si="1"/>
        <v>0</v>
      </c>
      <c r="G37" s="3">
        <f t="shared" si="2"/>
        <v>0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13.063333333333333</v>
      </c>
      <c r="C39" s="13">
        <f>SUM(C8:C37)/30</f>
        <v>20.853333333333335</v>
      </c>
      <c r="D39" s="13">
        <f>SUM(D8:D37)/30</f>
        <v>18.956666666666663</v>
      </c>
      <c r="E39" s="3">
        <f>(B39+C39+D39+D39)/4</f>
        <v>17.9575</v>
      </c>
      <c r="F39" s="2">
        <f>SUM(F8:F37)</f>
        <v>5</v>
      </c>
      <c r="G39" s="3">
        <f>SUM(G8:G37)</f>
        <v>31.8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31.8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6.36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5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13.64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">
      <selection activeCell="D8" sqref="D8:D38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9" customFormat="1" ht="15.75">
      <c r="A2" s="31" t="s">
        <v>24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41821</v>
      </c>
      <c r="B8" s="13">
        <v>11.4</v>
      </c>
      <c r="C8" s="13">
        <v>19.9</v>
      </c>
      <c r="D8" s="13">
        <v>20.1</v>
      </c>
      <c r="E8" s="3">
        <f aca="true" t="shared" si="0" ref="E8:E38">(B8+C8+D8+D8)/4</f>
        <v>17.875</v>
      </c>
      <c r="F8" s="2">
        <f aca="true" t="shared" si="1" ref="F8:F38">IF(E8&gt;14.99,0,1)</f>
        <v>0</v>
      </c>
      <c r="G8" s="3">
        <f aca="true" t="shared" si="2" ref="G8:G38">IF(F8=0,0,20-E8)</f>
        <v>0</v>
      </c>
    </row>
    <row r="9" spans="1:7" ht="15.75">
      <c r="A9" s="12">
        <v>41822</v>
      </c>
      <c r="B9" s="13">
        <v>12.3</v>
      </c>
      <c r="C9" s="13">
        <v>21.6</v>
      </c>
      <c r="D9" s="13">
        <v>22.8</v>
      </c>
      <c r="E9" s="3">
        <f t="shared" si="0"/>
        <v>19.875</v>
      </c>
      <c r="F9" s="2">
        <f t="shared" si="1"/>
        <v>0</v>
      </c>
      <c r="G9" s="3">
        <f t="shared" si="2"/>
        <v>0</v>
      </c>
    </row>
    <row r="10" spans="1:7" ht="15.75">
      <c r="A10" s="12">
        <v>41823</v>
      </c>
      <c r="B10" s="13">
        <v>13.9</v>
      </c>
      <c r="C10" s="13">
        <v>24.8</v>
      </c>
      <c r="D10" s="13">
        <v>26.1</v>
      </c>
      <c r="E10" s="3">
        <f t="shared" si="0"/>
        <v>22.725</v>
      </c>
      <c r="F10" s="2">
        <f t="shared" si="1"/>
        <v>0</v>
      </c>
      <c r="G10" s="3">
        <f t="shared" si="2"/>
        <v>0</v>
      </c>
    </row>
    <row r="11" spans="1:7" ht="15.75">
      <c r="A11" s="12">
        <v>41824</v>
      </c>
      <c r="B11" s="13">
        <v>16.9</v>
      </c>
      <c r="C11" s="13">
        <v>25.8</v>
      </c>
      <c r="D11" s="13">
        <v>22.5</v>
      </c>
      <c r="E11" s="3">
        <f t="shared" si="0"/>
        <v>21.925</v>
      </c>
      <c r="F11" s="2">
        <f t="shared" si="1"/>
        <v>0</v>
      </c>
      <c r="G11" s="3">
        <f t="shared" si="2"/>
        <v>0</v>
      </c>
    </row>
    <row r="12" spans="1:7" ht="15.75">
      <c r="A12" s="12">
        <v>41825</v>
      </c>
      <c r="B12" s="13">
        <v>16.7</v>
      </c>
      <c r="C12" s="13">
        <v>16.6</v>
      </c>
      <c r="D12" s="13">
        <v>18</v>
      </c>
      <c r="E12" s="3">
        <f t="shared" si="0"/>
        <v>17.325</v>
      </c>
      <c r="F12" s="2">
        <f t="shared" si="1"/>
        <v>0</v>
      </c>
      <c r="G12" s="3">
        <f t="shared" si="2"/>
        <v>0</v>
      </c>
    </row>
    <row r="13" spans="1:7" ht="15.75">
      <c r="A13" s="12">
        <v>41826</v>
      </c>
      <c r="B13" s="20">
        <v>16.2</v>
      </c>
      <c r="C13" s="13">
        <v>23.4</v>
      </c>
      <c r="D13" s="13">
        <v>16.1</v>
      </c>
      <c r="E13" s="3">
        <f t="shared" si="0"/>
        <v>17.95</v>
      </c>
      <c r="F13" s="2">
        <f t="shared" si="1"/>
        <v>0</v>
      </c>
      <c r="G13" s="3">
        <f t="shared" si="2"/>
        <v>0</v>
      </c>
    </row>
    <row r="14" spans="1:7" ht="15.75">
      <c r="A14" s="12">
        <v>41827</v>
      </c>
      <c r="B14" s="13">
        <v>11.8</v>
      </c>
      <c r="C14" s="13">
        <v>19.9</v>
      </c>
      <c r="D14" s="13">
        <v>19.3</v>
      </c>
      <c r="E14" s="3">
        <f t="shared" si="0"/>
        <v>17.575</v>
      </c>
      <c r="F14" s="2">
        <f t="shared" si="1"/>
        <v>0</v>
      </c>
      <c r="G14" s="3">
        <f t="shared" si="2"/>
        <v>0</v>
      </c>
    </row>
    <row r="15" spans="1:7" ht="15.75">
      <c r="A15" s="12">
        <v>41828</v>
      </c>
      <c r="B15" s="13">
        <v>12.7</v>
      </c>
      <c r="C15" s="13">
        <v>12.9</v>
      </c>
      <c r="D15" s="13">
        <v>12.9</v>
      </c>
      <c r="E15" s="3">
        <f t="shared" si="0"/>
        <v>12.85</v>
      </c>
      <c r="F15" s="2">
        <f t="shared" si="1"/>
        <v>1</v>
      </c>
      <c r="G15" s="3">
        <f t="shared" si="2"/>
        <v>7.15</v>
      </c>
    </row>
    <row r="16" spans="1:7" ht="15.75">
      <c r="A16" s="12">
        <v>41829</v>
      </c>
      <c r="B16" s="13">
        <v>10.6</v>
      </c>
      <c r="C16" s="13">
        <v>11.2</v>
      </c>
      <c r="D16" s="13">
        <v>11.8</v>
      </c>
      <c r="E16" s="3">
        <f t="shared" si="0"/>
        <v>11.349999999999998</v>
      </c>
      <c r="F16" s="2">
        <f t="shared" si="1"/>
        <v>1</v>
      </c>
      <c r="G16" s="3">
        <f t="shared" si="2"/>
        <v>8.650000000000002</v>
      </c>
    </row>
    <row r="17" spans="1:7" ht="15.75">
      <c r="A17" s="12">
        <v>41830</v>
      </c>
      <c r="B17" s="13">
        <v>14.2</v>
      </c>
      <c r="C17" s="13">
        <v>19.1</v>
      </c>
      <c r="D17" s="13">
        <v>22.2</v>
      </c>
      <c r="E17" s="3">
        <f t="shared" si="0"/>
        <v>19.425</v>
      </c>
      <c r="F17" s="2">
        <f t="shared" si="1"/>
        <v>0</v>
      </c>
      <c r="G17" s="3">
        <f t="shared" si="2"/>
        <v>0</v>
      </c>
    </row>
    <row r="18" spans="1:7" ht="15.75">
      <c r="A18" s="12">
        <v>41831</v>
      </c>
      <c r="B18" s="13">
        <v>13.7</v>
      </c>
      <c r="C18" s="13">
        <v>20.3</v>
      </c>
      <c r="D18" s="13">
        <v>19</v>
      </c>
      <c r="E18" s="3">
        <f t="shared" si="0"/>
        <v>18</v>
      </c>
      <c r="F18" s="2">
        <f t="shared" si="1"/>
        <v>0</v>
      </c>
      <c r="G18" s="3">
        <f t="shared" si="2"/>
        <v>0</v>
      </c>
    </row>
    <row r="19" spans="1:7" ht="15.75">
      <c r="A19" s="12">
        <v>41832</v>
      </c>
      <c r="B19" s="13">
        <v>15.4</v>
      </c>
      <c r="C19" s="13">
        <v>16.9</v>
      </c>
      <c r="D19" s="13">
        <v>17.4</v>
      </c>
      <c r="E19" s="3">
        <f t="shared" si="0"/>
        <v>16.775</v>
      </c>
      <c r="F19" s="2">
        <f t="shared" si="1"/>
        <v>0</v>
      </c>
      <c r="G19" s="3">
        <f t="shared" si="2"/>
        <v>0</v>
      </c>
    </row>
    <row r="20" spans="1:7" ht="15.75">
      <c r="A20" s="12">
        <v>41833</v>
      </c>
      <c r="B20" s="13">
        <v>14.7</v>
      </c>
      <c r="C20" s="13">
        <v>18.8</v>
      </c>
      <c r="D20" s="13">
        <v>17.1</v>
      </c>
      <c r="E20" s="3">
        <f t="shared" si="0"/>
        <v>16.925</v>
      </c>
      <c r="F20" s="2">
        <f t="shared" si="1"/>
        <v>0</v>
      </c>
      <c r="G20" s="3">
        <f t="shared" si="2"/>
        <v>0</v>
      </c>
    </row>
    <row r="21" spans="1:7" ht="15.75">
      <c r="A21" s="12">
        <v>41834</v>
      </c>
      <c r="B21" s="13">
        <v>13.7</v>
      </c>
      <c r="C21" s="13">
        <v>19.7</v>
      </c>
      <c r="D21" s="13">
        <v>20</v>
      </c>
      <c r="E21" s="3">
        <f t="shared" si="0"/>
        <v>18.35</v>
      </c>
      <c r="F21" s="2">
        <f t="shared" si="1"/>
        <v>0</v>
      </c>
      <c r="G21" s="3">
        <f t="shared" si="2"/>
        <v>0</v>
      </c>
    </row>
    <row r="22" spans="1:7" ht="15.75">
      <c r="A22" s="12">
        <v>41835</v>
      </c>
      <c r="B22" s="13">
        <v>12.9</v>
      </c>
      <c r="C22" s="13">
        <v>22</v>
      </c>
      <c r="D22" s="13">
        <v>20.7</v>
      </c>
      <c r="E22" s="3">
        <f t="shared" si="0"/>
        <v>19.075</v>
      </c>
      <c r="F22" s="2">
        <f t="shared" si="1"/>
        <v>0</v>
      </c>
      <c r="G22" s="3">
        <f t="shared" si="2"/>
        <v>0</v>
      </c>
    </row>
    <row r="23" spans="1:7" ht="15.75">
      <c r="A23" s="12">
        <v>41836</v>
      </c>
      <c r="B23" s="13">
        <v>17.8</v>
      </c>
      <c r="C23" s="13">
        <v>24.3</v>
      </c>
      <c r="D23" s="13">
        <v>25.6</v>
      </c>
      <c r="E23" s="3">
        <f t="shared" si="0"/>
        <v>23.325000000000003</v>
      </c>
      <c r="F23" s="2">
        <f t="shared" si="1"/>
        <v>0</v>
      </c>
      <c r="G23" s="3">
        <f t="shared" si="2"/>
        <v>0</v>
      </c>
    </row>
    <row r="24" spans="1:7" ht="15.75">
      <c r="A24" s="12">
        <v>41837</v>
      </c>
      <c r="B24" s="13">
        <v>17.8</v>
      </c>
      <c r="C24" s="13">
        <v>26.7</v>
      </c>
      <c r="D24" s="13">
        <v>27.6</v>
      </c>
      <c r="E24" s="3">
        <f t="shared" si="0"/>
        <v>24.924999999999997</v>
      </c>
      <c r="F24" s="2">
        <f t="shared" si="1"/>
        <v>0</v>
      </c>
      <c r="G24" s="3">
        <f t="shared" si="2"/>
        <v>0</v>
      </c>
    </row>
    <row r="25" spans="1:7" ht="15.75">
      <c r="A25" s="12">
        <v>41838</v>
      </c>
      <c r="B25" s="13">
        <v>19.5</v>
      </c>
      <c r="C25" s="13">
        <v>29.7</v>
      </c>
      <c r="D25" s="13">
        <v>29.8</v>
      </c>
      <c r="E25" s="3">
        <f t="shared" si="0"/>
        <v>27.2</v>
      </c>
      <c r="F25" s="2">
        <f t="shared" si="1"/>
        <v>0</v>
      </c>
      <c r="G25" s="3">
        <f t="shared" si="2"/>
        <v>0</v>
      </c>
    </row>
    <row r="26" spans="1:7" ht="15.75">
      <c r="A26" s="12">
        <v>41839</v>
      </c>
      <c r="B26" s="13">
        <v>21.6</v>
      </c>
      <c r="C26" s="13">
        <v>30.5</v>
      </c>
      <c r="D26" s="13">
        <v>25.9</v>
      </c>
      <c r="E26" s="3">
        <f t="shared" si="0"/>
        <v>25.975</v>
      </c>
      <c r="F26" s="2">
        <f t="shared" si="1"/>
        <v>0</v>
      </c>
      <c r="G26" s="3">
        <f t="shared" si="2"/>
        <v>0</v>
      </c>
    </row>
    <row r="27" spans="1:7" ht="15.75">
      <c r="A27" s="12">
        <v>41840</v>
      </c>
      <c r="B27" s="13">
        <v>20</v>
      </c>
      <c r="C27" s="13">
        <v>25.1</v>
      </c>
      <c r="D27" s="13">
        <v>22.5</v>
      </c>
      <c r="E27" s="3">
        <f t="shared" si="0"/>
        <v>22.525</v>
      </c>
      <c r="F27" s="2">
        <f t="shared" si="1"/>
        <v>0</v>
      </c>
      <c r="G27" s="3">
        <f t="shared" si="2"/>
        <v>0</v>
      </c>
    </row>
    <row r="28" spans="1:7" ht="15.75">
      <c r="A28" s="12">
        <v>41841</v>
      </c>
      <c r="B28" s="13">
        <v>16.4</v>
      </c>
      <c r="C28" s="13">
        <v>20.4</v>
      </c>
      <c r="D28" s="13">
        <v>19</v>
      </c>
      <c r="E28" s="3">
        <f t="shared" si="0"/>
        <v>18.7</v>
      </c>
      <c r="F28" s="2">
        <f t="shared" si="1"/>
        <v>0</v>
      </c>
      <c r="G28" s="3">
        <f t="shared" si="2"/>
        <v>0</v>
      </c>
    </row>
    <row r="29" spans="1:7" ht="15.75">
      <c r="A29" s="12">
        <v>41842</v>
      </c>
      <c r="B29" s="13">
        <v>17.2</v>
      </c>
      <c r="C29" s="13">
        <v>23.6</v>
      </c>
      <c r="D29" s="13">
        <v>23.8</v>
      </c>
      <c r="E29" s="3">
        <f t="shared" si="0"/>
        <v>22.099999999999998</v>
      </c>
      <c r="F29" s="2">
        <f t="shared" si="1"/>
        <v>0</v>
      </c>
      <c r="G29" s="3">
        <f t="shared" si="2"/>
        <v>0</v>
      </c>
    </row>
    <row r="30" spans="1:7" ht="15.75">
      <c r="A30" s="12">
        <v>41843</v>
      </c>
      <c r="B30" s="13">
        <v>19.2</v>
      </c>
      <c r="C30" s="13">
        <v>26.9</v>
      </c>
      <c r="D30" s="13">
        <v>24.9</v>
      </c>
      <c r="E30" s="3">
        <f t="shared" si="0"/>
        <v>23.975</v>
      </c>
      <c r="F30" s="2">
        <f t="shared" si="1"/>
        <v>0</v>
      </c>
      <c r="G30" s="3">
        <f t="shared" si="2"/>
        <v>0</v>
      </c>
    </row>
    <row r="31" spans="1:7" ht="15.75">
      <c r="A31" s="12">
        <v>41844</v>
      </c>
      <c r="B31" s="13">
        <v>18.6</v>
      </c>
      <c r="C31" s="13">
        <v>26.2</v>
      </c>
      <c r="D31" s="13">
        <v>18.7</v>
      </c>
      <c r="E31" s="3">
        <f t="shared" si="0"/>
        <v>20.55</v>
      </c>
      <c r="F31" s="2">
        <f t="shared" si="1"/>
        <v>0</v>
      </c>
      <c r="G31" s="3">
        <f t="shared" si="2"/>
        <v>0</v>
      </c>
    </row>
    <row r="32" spans="1:7" ht="15.75">
      <c r="A32" s="12">
        <v>41845</v>
      </c>
      <c r="B32" s="13">
        <v>14.9</v>
      </c>
      <c r="C32" s="13">
        <v>23.2</v>
      </c>
      <c r="D32" s="13">
        <v>19.1</v>
      </c>
      <c r="E32" s="3">
        <f t="shared" si="0"/>
        <v>19.075000000000003</v>
      </c>
      <c r="F32" s="2">
        <f t="shared" si="1"/>
        <v>0</v>
      </c>
      <c r="G32" s="3">
        <f t="shared" si="2"/>
        <v>0</v>
      </c>
    </row>
    <row r="33" spans="1:7" ht="15.75">
      <c r="A33" s="12">
        <v>41846</v>
      </c>
      <c r="B33" s="13">
        <v>15.4</v>
      </c>
      <c r="C33" s="13">
        <v>22.1</v>
      </c>
      <c r="D33" s="13">
        <v>23.2</v>
      </c>
      <c r="E33" s="3">
        <f t="shared" si="0"/>
        <v>20.975</v>
      </c>
      <c r="F33" s="2">
        <f t="shared" si="1"/>
        <v>0</v>
      </c>
      <c r="G33" s="3">
        <f t="shared" si="2"/>
        <v>0</v>
      </c>
    </row>
    <row r="34" spans="1:7" ht="15.75">
      <c r="A34" s="12">
        <v>41847</v>
      </c>
      <c r="B34" s="13">
        <v>15.7</v>
      </c>
      <c r="C34" s="13">
        <v>24.1</v>
      </c>
      <c r="D34" s="13">
        <v>24.2</v>
      </c>
      <c r="E34" s="3">
        <f t="shared" si="0"/>
        <v>22.05</v>
      </c>
      <c r="F34" s="2">
        <f t="shared" si="1"/>
        <v>0</v>
      </c>
      <c r="G34" s="3">
        <f t="shared" si="2"/>
        <v>0</v>
      </c>
    </row>
    <row r="35" spans="1:7" ht="15.75">
      <c r="A35" s="12">
        <v>41848</v>
      </c>
      <c r="B35" s="13">
        <v>16.1</v>
      </c>
      <c r="C35" s="13">
        <v>20.6</v>
      </c>
      <c r="D35" s="13">
        <v>18.1</v>
      </c>
      <c r="E35" s="3">
        <f t="shared" si="0"/>
        <v>18.225</v>
      </c>
      <c r="F35" s="2">
        <f t="shared" si="1"/>
        <v>0</v>
      </c>
      <c r="G35" s="3">
        <f t="shared" si="2"/>
        <v>0</v>
      </c>
    </row>
    <row r="36" spans="1:7" ht="15.75">
      <c r="A36" s="12">
        <v>41849</v>
      </c>
      <c r="B36" s="13">
        <v>15.8</v>
      </c>
      <c r="C36" s="13">
        <v>20.2</v>
      </c>
      <c r="D36" s="13">
        <v>18.7</v>
      </c>
      <c r="E36" s="3">
        <f t="shared" si="0"/>
        <v>18.35</v>
      </c>
      <c r="F36" s="2">
        <f t="shared" si="1"/>
        <v>0</v>
      </c>
      <c r="G36" s="3">
        <f t="shared" si="2"/>
        <v>0</v>
      </c>
    </row>
    <row r="37" spans="1:7" ht="15.75">
      <c r="A37" s="12">
        <v>41850</v>
      </c>
      <c r="B37" s="13">
        <v>17.4</v>
      </c>
      <c r="C37" s="13">
        <v>20.5</v>
      </c>
      <c r="D37" s="13">
        <v>20.5</v>
      </c>
      <c r="E37" s="3">
        <f t="shared" si="0"/>
        <v>19.725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41851</v>
      </c>
      <c r="B38" s="13">
        <v>13.2</v>
      </c>
      <c r="C38" s="13">
        <v>22.2</v>
      </c>
      <c r="D38" s="13">
        <v>22.4</v>
      </c>
      <c r="E38" s="3">
        <f t="shared" si="0"/>
        <v>20.049999999999997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15.603225806451611</v>
      </c>
      <c r="C40" s="13">
        <f>SUM(C8:C38)/31</f>
        <v>21.909677419354846</v>
      </c>
      <c r="D40" s="13">
        <f>SUM(D8:D38)/31</f>
        <v>20.967741935483875</v>
      </c>
      <c r="E40" s="3">
        <f>(B40+C40+D40+D40)/4</f>
        <v>19.86209677419355</v>
      </c>
      <c r="F40" s="2">
        <f>SUM(F8:F38)</f>
        <v>2</v>
      </c>
      <c r="G40" s="3">
        <f>SUM(G8:G38)</f>
        <v>15.800000000000002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15.800000000000002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7.900000000000001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12.099999999999998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9" customFormat="1" ht="15.75">
      <c r="A2" s="27" t="s">
        <v>25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41852</v>
      </c>
      <c r="B8" s="13">
        <v>16.2</v>
      </c>
      <c r="C8" s="13">
        <v>24.2</v>
      </c>
      <c r="D8" s="13">
        <v>24.8</v>
      </c>
      <c r="E8" s="3">
        <f aca="true" t="shared" si="0" ref="E8:E38">(B8+C8+D8+D8)/4</f>
        <v>22.5</v>
      </c>
      <c r="F8" s="2">
        <f aca="true" t="shared" si="1" ref="F8:F38">IF(E8&gt;14.99,0,1)</f>
        <v>0</v>
      </c>
      <c r="G8" s="3">
        <f aca="true" t="shared" si="2" ref="G8:G37">IF(F8=0,0,20-E8)</f>
        <v>0</v>
      </c>
    </row>
    <row r="9" spans="1:7" ht="15.75">
      <c r="A9" s="12">
        <v>41853</v>
      </c>
      <c r="B9" s="13">
        <v>17.8</v>
      </c>
      <c r="C9" s="13">
        <v>22.2</v>
      </c>
      <c r="D9" s="13">
        <v>20.4</v>
      </c>
      <c r="E9" s="3">
        <f t="shared" si="0"/>
        <v>20.2</v>
      </c>
      <c r="F9" s="2">
        <f t="shared" si="1"/>
        <v>0</v>
      </c>
      <c r="G9" s="3">
        <f t="shared" si="2"/>
        <v>0</v>
      </c>
    </row>
    <row r="10" spans="1:7" ht="15.75">
      <c r="A10" s="12">
        <v>41854</v>
      </c>
      <c r="B10" s="13">
        <v>15.7</v>
      </c>
      <c r="C10" s="13">
        <v>21</v>
      </c>
      <c r="D10" s="13">
        <v>17.9</v>
      </c>
      <c r="E10" s="3">
        <f t="shared" si="0"/>
        <v>18.125</v>
      </c>
      <c r="F10" s="2">
        <f t="shared" si="1"/>
        <v>0</v>
      </c>
      <c r="G10" s="3">
        <f t="shared" si="2"/>
        <v>0</v>
      </c>
    </row>
    <row r="11" spans="1:7" ht="15.75">
      <c r="A11" s="12">
        <v>41855</v>
      </c>
      <c r="B11" s="13">
        <v>15.1</v>
      </c>
      <c r="C11" s="13">
        <v>17.4</v>
      </c>
      <c r="D11" s="13">
        <v>16.8</v>
      </c>
      <c r="E11" s="3">
        <f t="shared" si="0"/>
        <v>16.525</v>
      </c>
      <c r="F11" s="2">
        <f t="shared" si="1"/>
        <v>0</v>
      </c>
      <c r="G11" s="3">
        <f t="shared" si="2"/>
        <v>0</v>
      </c>
    </row>
    <row r="12" spans="1:7" ht="15.75">
      <c r="A12" s="12">
        <v>41856</v>
      </c>
      <c r="B12" s="13">
        <v>13.2</v>
      </c>
      <c r="C12" s="13">
        <v>19.1</v>
      </c>
      <c r="D12" s="13">
        <v>19.6</v>
      </c>
      <c r="E12" s="3">
        <f t="shared" si="0"/>
        <v>17.875</v>
      </c>
      <c r="F12" s="2">
        <f t="shared" si="1"/>
        <v>0</v>
      </c>
      <c r="G12" s="3">
        <f t="shared" si="2"/>
        <v>0</v>
      </c>
    </row>
    <row r="13" spans="1:7" ht="15.75">
      <c r="A13" s="12">
        <v>41857</v>
      </c>
      <c r="B13" s="20">
        <v>13.5</v>
      </c>
      <c r="C13" s="13">
        <v>21.4</v>
      </c>
      <c r="D13" s="13">
        <v>15.9</v>
      </c>
      <c r="E13" s="3">
        <f t="shared" si="0"/>
        <v>16.675</v>
      </c>
      <c r="F13" s="2">
        <f t="shared" si="1"/>
        <v>0</v>
      </c>
      <c r="G13" s="3">
        <f t="shared" si="2"/>
        <v>0</v>
      </c>
    </row>
    <row r="14" spans="1:7" ht="15.75">
      <c r="A14" s="12">
        <v>41858</v>
      </c>
      <c r="B14" s="13">
        <v>14.5</v>
      </c>
      <c r="C14" s="13">
        <v>20.7</v>
      </c>
      <c r="D14" s="13">
        <v>22.5</v>
      </c>
      <c r="E14" s="3">
        <f t="shared" si="0"/>
        <v>20.05</v>
      </c>
      <c r="F14" s="2">
        <f t="shared" si="1"/>
        <v>0</v>
      </c>
      <c r="G14" s="3">
        <f t="shared" si="2"/>
        <v>0</v>
      </c>
    </row>
    <row r="15" spans="1:7" ht="15.75">
      <c r="A15" s="12">
        <v>41859</v>
      </c>
      <c r="B15" s="13">
        <v>15.4</v>
      </c>
      <c r="C15" s="13">
        <v>21.4</v>
      </c>
      <c r="D15" s="13">
        <v>22.3</v>
      </c>
      <c r="E15" s="3">
        <f t="shared" si="0"/>
        <v>20.349999999999998</v>
      </c>
      <c r="F15" s="2">
        <f t="shared" si="1"/>
        <v>0</v>
      </c>
      <c r="G15" s="3">
        <f t="shared" si="2"/>
        <v>0</v>
      </c>
    </row>
    <row r="16" spans="1:7" ht="15.75">
      <c r="A16" s="12">
        <v>41860</v>
      </c>
      <c r="B16" s="13">
        <v>16.4</v>
      </c>
      <c r="C16" s="13">
        <v>19</v>
      </c>
      <c r="D16" s="13">
        <v>19.3</v>
      </c>
      <c r="E16" s="3">
        <f t="shared" si="0"/>
        <v>18.5</v>
      </c>
      <c r="F16" s="2">
        <f t="shared" si="1"/>
        <v>0</v>
      </c>
      <c r="G16" s="3">
        <f t="shared" si="2"/>
        <v>0</v>
      </c>
    </row>
    <row r="17" spans="1:7" ht="15.75">
      <c r="A17" s="12">
        <v>41861</v>
      </c>
      <c r="B17" s="13">
        <v>15.2</v>
      </c>
      <c r="C17" s="13">
        <v>19.1</v>
      </c>
      <c r="D17" s="13">
        <v>17.1</v>
      </c>
      <c r="E17" s="3">
        <f t="shared" si="0"/>
        <v>17.125</v>
      </c>
      <c r="F17" s="2">
        <f t="shared" si="1"/>
        <v>0</v>
      </c>
      <c r="G17" s="3">
        <f t="shared" si="2"/>
        <v>0</v>
      </c>
    </row>
    <row r="18" spans="1:7" ht="15.75">
      <c r="A18" s="12">
        <v>41862</v>
      </c>
      <c r="B18" s="13">
        <v>11.1</v>
      </c>
      <c r="C18" s="13">
        <v>17.8</v>
      </c>
      <c r="D18" s="13">
        <v>17.9</v>
      </c>
      <c r="E18" s="3">
        <f t="shared" si="0"/>
        <v>16.174999999999997</v>
      </c>
      <c r="F18" s="2">
        <f t="shared" si="1"/>
        <v>0</v>
      </c>
      <c r="G18" s="3">
        <f t="shared" si="2"/>
        <v>0</v>
      </c>
    </row>
    <row r="19" spans="1:7" ht="15.75">
      <c r="A19" s="12">
        <v>41863</v>
      </c>
      <c r="B19" s="13">
        <v>11.9</v>
      </c>
      <c r="C19" s="13">
        <v>18.1</v>
      </c>
      <c r="D19" s="13">
        <v>17</v>
      </c>
      <c r="E19" s="3">
        <f t="shared" si="0"/>
        <v>16</v>
      </c>
      <c r="F19" s="2">
        <f t="shared" si="1"/>
        <v>0</v>
      </c>
      <c r="G19" s="3">
        <f t="shared" si="2"/>
        <v>0</v>
      </c>
    </row>
    <row r="20" spans="1:7" ht="15.75">
      <c r="A20" s="12">
        <v>41864</v>
      </c>
      <c r="B20" s="13">
        <v>12.7</v>
      </c>
      <c r="C20" s="13">
        <v>14.9</v>
      </c>
      <c r="D20" s="13">
        <v>15.1</v>
      </c>
      <c r="E20" s="3">
        <f t="shared" si="0"/>
        <v>14.450000000000001</v>
      </c>
      <c r="F20" s="2">
        <f t="shared" si="1"/>
        <v>1</v>
      </c>
      <c r="G20" s="3">
        <f t="shared" si="2"/>
        <v>5.549999999999999</v>
      </c>
    </row>
    <row r="21" spans="1:7" ht="15.75">
      <c r="A21" s="12">
        <v>41865</v>
      </c>
      <c r="B21" s="13">
        <v>12.5</v>
      </c>
      <c r="C21" s="13">
        <v>17.1</v>
      </c>
      <c r="D21" s="13">
        <v>15.1</v>
      </c>
      <c r="E21" s="3">
        <f t="shared" si="0"/>
        <v>14.950000000000001</v>
      </c>
      <c r="F21" s="2">
        <f t="shared" si="1"/>
        <v>1</v>
      </c>
      <c r="G21" s="3">
        <f t="shared" si="2"/>
        <v>5.049999999999999</v>
      </c>
    </row>
    <row r="22" spans="1:7" ht="15.75">
      <c r="A22" s="12">
        <v>41866</v>
      </c>
      <c r="B22" s="13">
        <v>11.6</v>
      </c>
      <c r="C22" s="13">
        <v>15.9</v>
      </c>
      <c r="D22" s="13">
        <v>14.5</v>
      </c>
      <c r="E22" s="3">
        <f t="shared" si="0"/>
        <v>14.125</v>
      </c>
      <c r="F22" s="2">
        <f t="shared" si="1"/>
        <v>1</v>
      </c>
      <c r="G22" s="3">
        <f t="shared" si="2"/>
        <v>5.875</v>
      </c>
    </row>
    <row r="23" spans="1:7" ht="15.75">
      <c r="A23" s="12">
        <v>41867</v>
      </c>
      <c r="B23" s="13">
        <v>10</v>
      </c>
      <c r="C23" s="13">
        <v>16.8</v>
      </c>
      <c r="D23" s="13">
        <v>15.3</v>
      </c>
      <c r="E23" s="3">
        <f t="shared" si="0"/>
        <v>14.350000000000001</v>
      </c>
      <c r="F23" s="2">
        <f t="shared" si="1"/>
        <v>1</v>
      </c>
      <c r="G23" s="3">
        <f t="shared" si="2"/>
        <v>5.649999999999999</v>
      </c>
    </row>
    <row r="24" spans="1:7" ht="15.75">
      <c r="A24" s="12">
        <v>41868</v>
      </c>
      <c r="B24" s="13">
        <v>12.2</v>
      </c>
      <c r="C24" s="13">
        <v>16.5</v>
      </c>
      <c r="D24" s="13">
        <v>16.2</v>
      </c>
      <c r="E24" s="3">
        <f t="shared" si="0"/>
        <v>15.274999999999999</v>
      </c>
      <c r="F24" s="2">
        <f t="shared" si="1"/>
        <v>0</v>
      </c>
      <c r="G24" s="3">
        <f t="shared" si="2"/>
        <v>0</v>
      </c>
    </row>
    <row r="25" spans="1:7" ht="15.75">
      <c r="A25" s="12">
        <v>41869</v>
      </c>
      <c r="B25" s="13">
        <v>12.6</v>
      </c>
      <c r="C25" s="13">
        <v>15.4</v>
      </c>
      <c r="D25" s="13">
        <v>15.8</v>
      </c>
      <c r="E25" s="3">
        <f t="shared" si="0"/>
        <v>14.899999999999999</v>
      </c>
      <c r="F25" s="2">
        <f t="shared" si="1"/>
        <v>1</v>
      </c>
      <c r="G25" s="3">
        <f t="shared" si="2"/>
        <v>5.100000000000001</v>
      </c>
    </row>
    <row r="26" spans="1:7" ht="15.75">
      <c r="A26" s="12">
        <v>41870</v>
      </c>
      <c r="B26" s="13">
        <v>8.7</v>
      </c>
      <c r="C26" s="13">
        <v>15</v>
      </c>
      <c r="D26" s="13">
        <v>12.8</v>
      </c>
      <c r="E26" s="3">
        <f t="shared" si="0"/>
        <v>12.325</v>
      </c>
      <c r="F26" s="2">
        <f t="shared" si="1"/>
        <v>1</v>
      </c>
      <c r="G26" s="3">
        <f t="shared" si="2"/>
        <v>7.675000000000001</v>
      </c>
    </row>
    <row r="27" spans="1:7" ht="15.75">
      <c r="A27" s="12">
        <v>41871</v>
      </c>
      <c r="B27" s="13">
        <v>7.3</v>
      </c>
      <c r="C27" s="13">
        <v>15.6</v>
      </c>
      <c r="D27" s="13">
        <v>15.3</v>
      </c>
      <c r="E27" s="3">
        <f t="shared" si="0"/>
        <v>13.375</v>
      </c>
      <c r="F27" s="2">
        <f t="shared" si="1"/>
        <v>1</v>
      </c>
      <c r="G27" s="3">
        <f t="shared" si="2"/>
        <v>6.625</v>
      </c>
    </row>
    <row r="28" spans="1:7" ht="15.75">
      <c r="A28" s="12">
        <v>41872</v>
      </c>
      <c r="B28" s="13">
        <v>6.8</v>
      </c>
      <c r="C28" s="13">
        <v>15.7</v>
      </c>
      <c r="D28" s="13">
        <v>15.1</v>
      </c>
      <c r="E28" s="3">
        <f t="shared" si="0"/>
        <v>13.175</v>
      </c>
      <c r="F28" s="2">
        <f t="shared" si="1"/>
        <v>1</v>
      </c>
      <c r="G28" s="3">
        <f t="shared" si="2"/>
        <v>6.824999999999999</v>
      </c>
    </row>
    <row r="29" spans="1:7" ht="15.75">
      <c r="A29" s="12">
        <v>41873</v>
      </c>
      <c r="B29" s="13">
        <v>9.7</v>
      </c>
      <c r="C29" s="13">
        <v>16.9</v>
      </c>
      <c r="D29" s="13">
        <v>16.4</v>
      </c>
      <c r="E29" s="3">
        <f t="shared" si="0"/>
        <v>14.85</v>
      </c>
      <c r="F29" s="2">
        <f t="shared" si="1"/>
        <v>1</v>
      </c>
      <c r="G29" s="3">
        <f t="shared" si="2"/>
        <v>5.15</v>
      </c>
    </row>
    <row r="30" spans="1:7" ht="15.75">
      <c r="A30" s="12">
        <v>41874</v>
      </c>
      <c r="B30" s="13">
        <v>11.6</v>
      </c>
      <c r="C30" s="13">
        <v>13.3</v>
      </c>
      <c r="D30" s="13">
        <v>10.8</v>
      </c>
      <c r="E30" s="3">
        <f t="shared" si="0"/>
        <v>11.625</v>
      </c>
      <c r="F30" s="2">
        <f t="shared" si="1"/>
        <v>1</v>
      </c>
      <c r="G30" s="3">
        <f t="shared" si="2"/>
        <v>8.375</v>
      </c>
    </row>
    <row r="31" spans="1:7" ht="15.75">
      <c r="A31" s="12">
        <v>41875</v>
      </c>
      <c r="B31" s="13">
        <v>7.2</v>
      </c>
      <c r="C31" s="13">
        <v>14.4</v>
      </c>
      <c r="D31" s="13">
        <v>14.9</v>
      </c>
      <c r="E31" s="3">
        <f t="shared" si="0"/>
        <v>12.85</v>
      </c>
      <c r="F31" s="2">
        <f>IF(E31&gt;14.99,0,1)</f>
        <v>1</v>
      </c>
      <c r="G31" s="3">
        <f t="shared" si="2"/>
        <v>7.15</v>
      </c>
    </row>
    <row r="32" spans="1:7" ht="15.75">
      <c r="A32" s="12">
        <v>41876</v>
      </c>
      <c r="B32" s="13">
        <v>10.6</v>
      </c>
      <c r="C32" s="13">
        <v>15.4</v>
      </c>
      <c r="D32" s="13">
        <v>12.5</v>
      </c>
      <c r="E32" s="3">
        <f t="shared" si="0"/>
        <v>12.75</v>
      </c>
      <c r="F32" s="2">
        <f t="shared" si="1"/>
        <v>1</v>
      </c>
      <c r="G32" s="3">
        <f t="shared" si="2"/>
        <v>7.25</v>
      </c>
    </row>
    <row r="33" spans="1:7" ht="15.75">
      <c r="A33" s="12">
        <v>41877</v>
      </c>
      <c r="B33" s="13">
        <v>13.4</v>
      </c>
      <c r="C33" s="13">
        <v>17.2</v>
      </c>
      <c r="D33" s="13">
        <v>16.1</v>
      </c>
      <c r="E33" s="3">
        <f t="shared" si="0"/>
        <v>15.700000000000001</v>
      </c>
      <c r="F33" s="2">
        <f t="shared" si="1"/>
        <v>0</v>
      </c>
      <c r="G33" s="3">
        <f t="shared" si="2"/>
        <v>0</v>
      </c>
    </row>
    <row r="34" spans="1:7" ht="15.75">
      <c r="A34" s="12">
        <v>41878</v>
      </c>
      <c r="B34" s="13">
        <v>13.4</v>
      </c>
      <c r="C34" s="13">
        <v>16.9</v>
      </c>
      <c r="D34" s="13">
        <v>17.6</v>
      </c>
      <c r="E34" s="3">
        <f t="shared" si="0"/>
        <v>16.375</v>
      </c>
      <c r="F34" s="2">
        <f t="shared" si="1"/>
        <v>0</v>
      </c>
      <c r="G34" s="3">
        <f t="shared" si="2"/>
        <v>0</v>
      </c>
    </row>
    <row r="35" spans="1:7" ht="15.75">
      <c r="A35" s="12">
        <v>41879</v>
      </c>
      <c r="B35" s="13">
        <v>14.1</v>
      </c>
      <c r="C35" s="13">
        <v>17.6</v>
      </c>
      <c r="D35" s="13">
        <v>19.4</v>
      </c>
      <c r="E35" s="3">
        <f t="shared" si="0"/>
        <v>17.625</v>
      </c>
      <c r="F35" s="2">
        <f t="shared" si="1"/>
        <v>0</v>
      </c>
      <c r="G35" s="3">
        <f t="shared" si="2"/>
        <v>0</v>
      </c>
    </row>
    <row r="36" spans="1:7" ht="15.75">
      <c r="A36" s="12">
        <v>41880</v>
      </c>
      <c r="B36" s="13">
        <v>15.2</v>
      </c>
      <c r="C36" s="13">
        <v>20.5</v>
      </c>
      <c r="D36" s="13">
        <v>18.4</v>
      </c>
      <c r="E36" s="3">
        <f t="shared" si="0"/>
        <v>18.125</v>
      </c>
      <c r="F36" s="2">
        <f t="shared" si="1"/>
        <v>0</v>
      </c>
      <c r="G36" s="3">
        <f t="shared" si="2"/>
        <v>0</v>
      </c>
    </row>
    <row r="37" spans="1:7" ht="15.75">
      <c r="A37" s="12">
        <v>41881</v>
      </c>
      <c r="B37" s="13">
        <v>12.1</v>
      </c>
      <c r="C37" s="13">
        <v>18.6</v>
      </c>
      <c r="D37" s="13">
        <v>17.4</v>
      </c>
      <c r="E37" s="3">
        <f t="shared" si="0"/>
        <v>16.375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41882</v>
      </c>
      <c r="B38" s="13">
        <v>13.1</v>
      </c>
      <c r="C38" s="13">
        <v>15</v>
      </c>
      <c r="D38" s="13">
        <v>13</v>
      </c>
      <c r="E38" s="3">
        <f t="shared" si="0"/>
        <v>13.525</v>
      </c>
      <c r="F38" s="2">
        <f t="shared" si="1"/>
        <v>1</v>
      </c>
      <c r="G38" s="3">
        <f>IF(F38=0,0,20-E38)</f>
        <v>6.475</v>
      </c>
    </row>
    <row r="39" spans="1:7" ht="16.5" thickTop="1">
      <c r="A39" s="8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12.606451612903227</v>
      </c>
      <c r="C40" s="13">
        <f>SUM(C8:C38)/31</f>
        <v>17.74516129032258</v>
      </c>
      <c r="D40" s="13">
        <f>SUM(D8:D38)/31</f>
        <v>16.87741935483871</v>
      </c>
      <c r="E40" s="3">
        <f>(B40+C40+D40+D40)/4</f>
        <v>16.026612903225807</v>
      </c>
      <c r="F40" s="2">
        <f>SUM(F8:F38)</f>
        <v>13</v>
      </c>
      <c r="G40" s="3">
        <f>SUM(G8:G38)</f>
        <v>82.74999999999999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82.74999999999999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6.365384615384614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13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13.634615384615387</v>
      </c>
      <c r="F45" s="2"/>
      <c r="G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bestFit="1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15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41548</v>
      </c>
      <c r="B8" s="13">
        <v>7</v>
      </c>
      <c r="C8" s="13">
        <v>15.9</v>
      </c>
      <c r="D8" s="13">
        <v>11</v>
      </c>
      <c r="E8" s="3">
        <f aca="true" t="shared" si="0" ref="E8:E38">(B8+C8+D8+D8)/4</f>
        <v>11.225</v>
      </c>
      <c r="F8" s="2">
        <f aca="true" t="shared" si="1" ref="F8:F38">IF(E8&gt;15,0,1)</f>
        <v>1</v>
      </c>
      <c r="G8" s="3">
        <f aca="true" t="shared" si="2" ref="G8:G38">IF(F8=0,0,20-E8)</f>
        <v>8.775</v>
      </c>
    </row>
    <row r="9" spans="1:7" ht="15.75">
      <c r="A9" s="12">
        <v>41549</v>
      </c>
      <c r="B9" s="13">
        <v>6.3</v>
      </c>
      <c r="C9" s="13">
        <v>15.9</v>
      </c>
      <c r="D9" s="13">
        <v>11.5</v>
      </c>
      <c r="E9" s="3">
        <f t="shared" si="0"/>
        <v>11.3</v>
      </c>
      <c r="F9" s="2">
        <f t="shared" si="1"/>
        <v>1</v>
      </c>
      <c r="G9" s="3">
        <f t="shared" si="2"/>
        <v>8.7</v>
      </c>
    </row>
    <row r="10" spans="1:7" ht="15.75">
      <c r="A10" s="12">
        <v>41550</v>
      </c>
      <c r="B10" s="13">
        <v>6</v>
      </c>
      <c r="C10" s="13">
        <v>14.8</v>
      </c>
      <c r="D10" s="13">
        <v>12.1</v>
      </c>
      <c r="E10" s="3">
        <f t="shared" si="0"/>
        <v>11.25</v>
      </c>
      <c r="F10" s="2">
        <f t="shared" si="1"/>
        <v>1</v>
      </c>
      <c r="G10" s="3">
        <f t="shared" si="2"/>
        <v>8.75</v>
      </c>
    </row>
    <row r="11" spans="1:7" ht="15.75">
      <c r="A11" s="12">
        <v>41551</v>
      </c>
      <c r="B11" s="13">
        <v>10.5</v>
      </c>
      <c r="C11" s="13">
        <v>15.3</v>
      </c>
      <c r="D11" s="13">
        <v>16.5</v>
      </c>
      <c r="E11" s="3">
        <f t="shared" si="0"/>
        <v>14.7</v>
      </c>
      <c r="F11" s="2">
        <f t="shared" si="1"/>
        <v>1</v>
      </c>
      <c r="G11" s="3">
        <f t="shared" si="2"/>
        <v>5.300000000000001</v>
      </c>
    </row>
    <row r="12" spans="1:7" ht="15.75">
      <c r="A12" s="12">
        <v>41552</v>
      </c>
      <c r="B12" s="13">
        <v>14.8</v>
      </c>
      <c r="C12" s="13">
        <v>15.2</v>
      </c>
      <c r="D12" s="13">
        <v>13.5</v>
      </c>
      <c r="E12" s="3">
        <f t="shared" si="0"/>
        <v>14.25</v>
      </c>
      <c r="F12" s="2">
        <f t="shared" si="1"/>
        <v>1</v>
      </c>
      <c r="G12" s="3">
        <f t="shared" si="2"/>
        <v>5.75</v>
      </c>
    </row>
    <row r="13" spans="1:7" ht="15.75">
      <c r="A13" s="12">
        <v>41553</v>
      </c>
      <c r="B13" s="20">
        <v>10.9</v>
      </c>
      <c r="C13" s="13">
        <v>13.4</v>
      </c>
      <c r="D13" s="13">
        <v>11.5</v>
      </c>
      <c r="E13" s="3">
        <f t="shared" si="0"/>
        <v>11.825</v>
      </c>
      <c r="F13" s="2">
        <f t="shared" si="1"/>
        <v>1</v>
      </c>
      <c r="G13" s="3">
        <f t="shared" si="2"/>
        <v>8.175</v>
      </c>
    </row>
    <row r="14" spans="1:7" ht="15.75">
      <c r="A14" s="12">
        <v>41554</v>
      </c>
      <c r="B14" s="13">
        <v>9.7</v>
      </c>
      <c r="C14" s="13">
        <v>14.4</v>
      </c>
      <c r="D14" s="13">
        <v>13.8</v>
      </c>
      <c r="E14" s="3">
        <f t="shared" si="0"/>
        <v>12.925</v>
      </c>
      <c r="F14" s="2">
        <f t="shared" si="1"/>
        <v>1</v>
      </c>
      <c r="G14" s="3">
        <f t="shared" si="2"/>
        <v>7.074999999999999</v>
      </c>
    </row>
    <row r="15" spans="1:7" ht="15.75">
      <c r="A15" s="12">
        <v>41555</v>
      </c>
      <c r="B15" s="13">
        <v>12.5</v>
      </c>
      <c r="C15" s="13">
        <v>14.4</v>
      </c>
      <c r="D15" s="13">
        <v>13.4</v>
      </c>
      <c r="E15" s="3">
        <f t="shared" si="0"/>
        <v>13.424999999999999</v>
      </c>
      <c r="F15" s="2">
        <f t="shared" si="1"/>
        <v>1</v>
      </c>
      <c r="G15" s="3">
        <f t="shared" si="2"/>
        <v>6.575000000000001</v>
      </c>
    </row>
    <row r="16" spans="1:7" ht="15.75">
      <c r="A16" s="12">
        <v>41556</v>
      </c>
      <c r="B16" s="13">
        <v>11.9</v>
      </c>
      <c r="C16" s="13">
        <v>15.1</v>
      </c>
      <c r="D16" s="13">
        <v>12.4</v>
      </c>
      <c r="E16" s="3">
        <f t="shared" si="0"/>
        <v>12.95</v>
      </c>
      <c r="F16" s="2">
        <f t="shared" si="1"/>
        <v>1</v>
      </c>
      <c r="G16" s="3">
        <f t="shared" si="2"/>
        <v>7.050000000000001</v>
      </c>
    </row>
    <row r="17" spans="1:7" ht="15.75">
      <c r="A17" s="12">
        <v>41557</v>
      </c>
      <c r="B17" s="13">
        <v>6.4</v>
      </c>
      <c r="C17" s="13">
        <v>7.3</v>
      </c>
      <c r="D17" s="13">
        <v>6</v>
      </c>
      <c r="E17" s="3">
        <f t="shared" si="0"/>
        <v>6.425</v>
      </c>
      <c r="F17" s="2">
        <f t="shared" si="1"/>
        <v>1</v>
      </c>
      <c r="G17" s="3">
        <f t="shared" si="2"/>
        <v>13.575</v>
      </c>
    </row>
    <row r="18" spans="1:7" ht="15.75">
      <c r="A18" s="12">
        <v>41558</v>
      </c>
      <c r="B18" s="13">
        <v>4.4</v>
      </c>
      <c r="C18" s="13">
        <v>6.7</v>
      </c>
      <c r="D18" s="13">
        <v>4.8</v>
      </c>
      <c r="E18" s="3">
        <f t="shared" si="0"/>
        <v>5.175000000000001</v>
      </c>
      <c r="F18" s="2">
        <f t="shared" si="1"/>
        <v>1</v>
      </c>
      <c r="G18" s="3">
        <f t="shared" si="2"/>
        <v>14.825</v>
      </c>
    </row>
    <row r="19" spans="1:7" ht="15.75">
      <c r="A19" s="12">
        <v>41559</v>
      </c>
      <c r="B19" s="13">
        <v>4.2</v>
      </c>
      <c r="C19" s="13">
        <v>7.2</v>
      </c>
      <c r="D19" s="13">
        <v>5</v>
      </c>
      <c r="E19" s="3">
        <f t="shared" si="0"/>
        <v>5.35</v>
      </c>
      <c r="F19" s="2">
        <f t="shared" si="1"/>
        <v>1</v>
      </c>
      <c r="G19" s="3">
        <f t="shared" si="2"/>
        <v>14.65</v>
      </c>
    </row>
    <row r="20" spans="1:7" ht="15.75">
      <c r="A20" s="12">
        <v>41560</v>
      </c>
      <c r="B20" s="13">
        <v>4.7</v>
      </c>
      <c r="C20" s="13">
        <v>6.6</v>
      </c>
      <c r="D20" s="13">
        <v>6.4</v>
      </c>
      <c r="E20" s="3">
        <f t="shared" si="0"/>
        <v>6.025</v>
      </c>
      <c r="F20" s="2">
        <f t="shared" si="1"/>
        <v>1</v>
      </c>
      <c r="G20" s="3">
        <f t="shared" si="2"/>
        <v>13.975</v>
      </c>
    </row>
    <row r="21" spans="1:7" ht="15.75">
      <c r="A21" s="12">
        <v>41561</v>
      </c>
      <c r="B21" s="13">
        <v>5</v>
      </c>
      <c r="C21" s="13">
        <v>11.2</v>
      </c>
      <c r="D21" s="13">
        <v>10</v>
      </c>
      <c r="E21" s="3">
        <f t="shared" si="0"/>
        <v>9.05</v>
      </c>
      <c r="F21" s="2">
        <f t="shared" si="1"/>
        <v>1</v>
      </c>
      <c r="G21" s="3">
        <f t="shared" si="2"/>
        <v>10.95</v>
      </c>
    </row>
    <row r="22" spans="1:7" ht="15.75">
      <c r="A22" s="12">
        <v>41562</v>
      </c>
      <c r="B22" s="13">
        <v>8.4</v>
      </c>
      <c r="C22" s="13">
        <v>10.4</v>
      </c>
      <c r="D22" s="13">
        <v>9.2</v>
      </c>
      <c r="E22" s="3">
        <f t="shared" si="0"/>
        <v>9.3</v>
      </c>
      <c r="F22" s="2">
        <f t="shared" si="1"/>
        <v>1</v>
      </c>
      <c r="G22" s="3">
        <f t="shared" si="2"/>
        <v>10.7</v>
      </c>
    </row>
    <row r="23" spans="1:7" ht="15.75">
      <c r="A23" s="12">
        <v>41563</v>
      </c>
      <c r="B23" s="13">
        <v>7.9</v>
      </c>
      <c r="C23" s="13">
        <v>10</v>
      </c>
      <c r="D23" s="13">
        <v>8.4</v>
      </c>
      <c r="E23" s="3">
        <f t="shared" si="0"/>
        <v>8.674999999999999</v>
      </c>
      <c r="F23" s="2">
        <f t="shared" si="1"/>
        <v>1</v>
      </c>
      <c r="G23" s="3">
        <f t="shared" si="2"/>
        <v>11.325000000000001</v>
      </c>
    </row>
    <row r="24" spans="1:7" ht="15.75">
      <c r="A24" s="12">
        <v>41564</v>
      </c>
      <c r="B24" s="13">
        <v>10.2</v>
      </c>
      <c r="C24" s="13">
        <v>10.5</v>
      </c>
      <c r="D24" s="13">
        <v>11.7</v>
      </c>
      <c r="E24" s="3">
        <f t="shared" si="0"/>
        <v>11.024999999999999</v>
      </c>
      <c r="F24" s="2">
        <f t="shared" si="1"/>
        <v>1</v>
      </c>
      <c r="G24" s="3">
        <f t="shared" si="2"/>
        <v>8.975000000000001</v>
      </c>
    </row>
    <row r="25" spans="1:7" ht="15.75">
      <c r="A25" s="12">
        <v>41565</v>
      </c>
      <c r="B25" s="13">
        <v>10.2</v>
      </c>
      <c r="C25" s="13">
        <v>12.3</v>
      </c>
      <c r="D25" s="13">
        <v>10.5</v>
      </c>
      <c r="E25" s="3">
        <f t="shared" si="0"/>
        <v>10.875</v>
      </c>
      <c r="F25" s="2">
        <f t="shared" si="1"/>
        <v>1</v>
      </c>
      <c r="G25" s="3">
        <f t="shared" si="2"/>
        <v>9.125</v>
      </c>
    </row>
    <row r="26" spans="1:7" ht="15.75">
      <c r="A26" s="12">
        <v>41566</v>
      </c>
      <c r="B26" s="13">
        <v>7.5</v>
      </c>
      <c r="C26" s="13">
        <v>16.5</v>
      </c>
      <c r="D26" s="13">
        <v>15.9</v>
      </c>
      <c r="E26" s="3">
        <f t="shared" si="0"/>
        <v>13.95</v>
      </c>
      <c r="F26" s="2">
        <f t="shared" si="1"/>
        <v>1</v>
      </c>
      <c r="G26" s="3">
        <f t="shared" si="2"/>
        <v>6.050000000000001</v>
      </c>
    </row>
    <row r="27" spans="1:7" ht="15.75">
      <c r="A27" s="12">
        <v>41567</v>
      </c>
      <c r="B27" s="13">
        <v>14.4</v>
      </c>
      <c r="C27" s="13">
        <v>15.3</v>
      </c>
      <c r="D27" s="13">
        <v>13.9</v>
      </c>
      <c r="E27" s="3">
        <f t="shared" si="0"/>
        <v>14.375</v>
      </c>
      <c r="F27" s="2">
        <f t="shared" si="1"/>
        <v>1</v>
      </c>
      <c r="G27" s="3">
        <f t="shared" si="2"/>
        <v>5.625</v>
      </c>
    </row>
    <row r="28" spans="1:7" ht="15.75">
      <c r="A28" s="12">
        <v>41568</v>
      </c>
      <c r="B28" s="13">
        <v>11.9</v>
      </c>
      <c r="C28" s="13">
        <v>15.9</v>
      </c>
      <c r="D28" s="13">
        <v>15</v>
      </c>
      <c r="E28" s="3">
        <f t="shared" si="0"/>
        <v>14.45</v>
      </c>
      <c r="F28" s="2">
        <f t="shared" si="1"/>
        <v>1</v>
      </c>
      <c r="G28" s="3">
        <f t="shared" si="2"/>
        <v>5.550000000000001</v>
      </c>
    </row>
    <row r="29" spans="1:7" ht="15.75">
      <c r="A29" s="12">
        <v>41569</v>
      </c>
      <c r="B29" s="13">
        <v>13.6</v>
      </c>
      <c r="C29" s="13">
        <v>20.6</v>
      </c>
      <c r="D29" s="13">
        <v>18.2</v>
      </c>
      <c r="E29" s="3">
        <f t="shared" si="0"/>
        <v>17.650000000000002</v>
      </c>
      <c r="F29" s="2">
        <f t="shared" si="1"/>
        <v>0</v>
      </c>
      <c r="G29" s="3">
        <f t="shared" si="2"/>
        <v>0</v>
      </c>
    </row>
    <row r="30" spans="1:7" ht="15.75">
      <c r="A30" s="12">
        <v>41570</v>
      </c>
      <c r="B30" s="13">
        <v>13.7</v>
      </c>
      <c r="C30" s="13">
        <v>16.6</v>
      </c>
      <c r="D30" s="13">
        <v>13.8</v>
      </c>
      <c r="E30" s="3">
        <f t="shared" si="0"/>
        <v>14.475000000000001</v>
      </c>
      <c r="F30" s="2">
        <f t="shared" si="1"/>
        <v>1</v>
      </c>
      <c r="G30" s="3">
        <f t="shared" si="2"/>
        <v>5.524999999999999</v>
      </c>
    </row>
    <row r="31" spans="1:9" ht="15.75">
      <c r="A31" s="12">
        <v>41571</v>
      </c>
      <c r="B31" s="13">
        <v>12.3</v>
      </c>
      <c r="C31" s="13">
        <v>14</v>
      </c>
      <c r="D31" s="13">
        <v>11.2</v>
      </c>
      <c r="E31" s="3">
        <f t="shared" si="0"/>
        <v>12.175</v>
      </c>
      <c r="F31" s="2">
        <f t="shared" si="1"/>
        <v>1</v>
      </c>
      <c r="G31" s="3">
        <f t="shared" si="2"/>
        <v>7.824999999999999</v>
      </c>
      <c r="I31" t="s">
        <v>12</v>
      </c>
    </row>
    <row r="32" spans="1:7" ht="15.75">
      <c r="A32" s="12">
        <v>41572</v>
      </c>
      <c r="B32" s="13">
        <v>11.6</v>
      </c>
      <c r="C32" s="13">
        <v>16.6</v>
      </c>
      <c r="D32" s="13">
        <v>16</v>
      </c>
      <c r="E32" s="3">
        <f t="shared" si="0"/>
        <v>15.05</v>
      </c>
      <c r="F32" s="2">
        <f t="shared" si="1"/>
        <v>0</v>
      </c>
      <c r="G32" s="3">
        <f t="shared" si="2"/>
        <v>0</v>
      </c>
    </row>
    <row r="33" spans="1:7" ht="15.75">
      <c r="A33" s="12">
        <v>41573</v>
      </c>
      <c r="B33" s="13">
        <v>15.1</v>
      </c>
      <c r="C33" s="13">
        <v>16.5</v>
      </c>
      <c r="D33" s="13">
        <v>16.9</v>
      </c>
      <c r="E33" s="3">
        <f t="shared" si="0"/>
        <v>16.35</v>
      </c>
      <c r="F33" s="2">
        <f t="shared" si="1"/>
        <v>0</v>
      </c>
      <c r="G33" s="3">
        <f t="shared" si="2"/>
        <v>0</v>
      </c>
    </row>
    <row r="34" spans="1:7" ht="15.75">
      <c r="A34" s="12">
        <v>41574</v>
      </c>
      <c r="B34" s="13">
        <v>13.1</v>
      </c>
      <c r="C34" s="13">
        <v>12.3</v>
      </c>
      <c r="D34" s="13">
        <v>11.5</v>
      </c>
      <c r="E34" s="3">
        <f t="shared" si="0"/>
        <v>12.1</v>
      </c>
      <c r="F34" s="2">
        <f t="shared" si="1"/>
        <v>1</v>
      </c>
      <c r="G34" s="3">
        <f t="shared" si="2"/>
        <v>7.9</v>
      </c>
    </row>
    <row r="35" spans="1:7" ht="15.75">
      <c r="A35" s="12">
        <v>41575</v>
      </c>
      <c r="B35" s="13">
        <v>12.8</v>
      </c>
      <c r="C35" s="13">
        <v>13.4</v>
      </c>
      <c r="D35" s="13">
        <v>11.3</v>
      </c>
      <c r="E35" s="3">
        <f t="shared" si="0"/>
        <v>12.2</v>
      </c>
      <c r="F35" s="2">
        <f t="shared" si="1"/>
        <v>1</v>
      </c>
      <c r="G35" s="3">
        <f t="shared" si="2"/>
        <v>7.800000000000001</v>
      </c>
    </row>
    <row r="36" spans="1:7" ht="15.75">
      <c r="A36" s="12">
        <v>41576</v>
      </c>
      <c r="B36" s="13">
        <v>8.2</v>
      </c>
      <c r="C36" s="13">
        <v>11.3</v>
      </c>
      <c r="D36" s="13">
        <v>8.3</v>
      </c>
      <c r="E36" s="3">
        <f t="shared" si="0"/>
        <v>9.025</v>
      </c>
      <c r="F36" s="2">
        <f t="shared" si="1"/>
        <v>1</v>
      </c>
      <c r="G36" s="3">
        <f t="shared" si="2"/>
        <v>10.975</v>
      </c>
    </row>
    <row r="37" spans="1:7" ht="15.75">
      <c r="A37" s="12">
        <v>41577</v>
      </c>
      <c r="B37" s="13">
        <v>5.1</v>
      </c>
      <c r="C37" s="13">
        <v>7.2</v>
      </c>
      <c r="D37" s="13">
        <v>4.4</v>
      </c>
      <c r="E37" s="3">
        <f t="shared" si="0"/>
        <v>5.275</v>
      </c>
      <c r="F37" s="2">
        <f t="shared" si="1"/>
        <v>1</v>
      </c>
      <c r="G37" s="3">
        <f t="shared" si="2"/>
        <v>14.725</v>
      </c>
    </row>
    <row r="38" spans="1:7" ht="16.5" thickBot="1">
      <c r="A38" s="12">
        <v>41578</v>
      </c>
      <c r="B38" s="13">
        <v>1.6</v>
      </c>
      <c r="C38" s="13">
        <v>9</v>
      </c>
      <c r="D38" s="13">
        <v>5.8</v>
      </c>
      <c r="E38" s="3">
        <f t="shared" si="0"/>
        <v>5.55</v>
      </c>
      <c r="F38" s="2">
        <f t="shared" si="1"/>
        <v>1</v>
      </c>
      <c r="G38" s="3">
        <f t="shared" si="2"/>
        <v>14.45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9.416129032258066</v>
      </c>
      <c r="C40" s="13">
        <f>SUM(C8:C38)/31</f>
        <v>12.961290322580647</v>
      </c>
      <c r="D40" s="13">
        <f>SUM(D8:D38)/31</f>
        <v>11.287096774193548</v>
      </c>
      <c r="E40" s="3">
        <f>(B40+C40+D40+D40)/4</f>
        <v>11.237903225806454</v>
      </c>
      <c r="F40" s="2">
        <f>SUM(F8:F38)</f>
        <v>28</v>
      </c>
      <c r="G40" s="3">
        <f>SUM(G8:G38)</f>
        <v>260.675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260.675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9.309821428571428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28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10.690178571428572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A4" sqref="A4"/>
    </sheetView>
  </sheetViews>
  <sheetFormatPr defaultColWidth="11.421875" defaultRowHeight="12.75"/>
  <cols>
    <col min="1" max="1" width="12.71093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16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41579</v>
      </c>
      <c r="B9" s="13">
        <v>5.7</v>
      </c>
      <c r="C9" s="13">
        <v>7.7</v>
      </c>
      <c r="D9" s="13">
        <v>6.9</v>
      </c>
      <c r="E9" s="7">
        <f aca="true" t="shared" si="0" ref="E9:E40">(B9+C9+D9+D9)/4</f>
        <v>6.800000000000001</v>
      </c>
      <c r="F9" s="2">
        <f aca="true" t="shared" si="1" ref="F9:F38">IF(E9&gt;15,0,1)</f>
        <v>1</v>
      </c>
      <c r="G9" s="3">
        <f aca="true" t="shared" si="2" ref="G9:G38">IF(F9=0,0,20-E9)</f>
        <v>13.2</v>
      </c>
    </row>
    <row r="10" spans="1:7" ht="15.75">
      <c r="A10" s="12">
        <v>41580</v>
      </c>
      <c r="B10" s="13">
        <v>10.2</v>
      </c>
      <c r="C10" s="13">
        <v>13.6</v>
      </c>
      <c r="D10" s="13">
        <v>11.5</v>
      </c>
      <c r="E10" s="7">
        <f t="shared" si="0"/>
        <v>11.7</v>
      </c>
      <c r="F10" s="2">
        <f t="shared" si="1"/>
        <v>1</v>
      </c>
      <c r="G10" s="3">
        <f t="shared" si="2"/>
        <v>8.3</v>
      </c>
    </row>
    <row r="11" spans="1:7" ht="15.75">
      <c r="A11" s="12">
        <v>41581</v>
      </c>
      <c r="B11" s="13">
        <v>6.8</v>
      </c>
      <c r="C11" s="13">
        <v>7.5</v>
      </c>
      <c r="D11" s="13">
        <v>6.4</v>
      </c>
      <c r="E11" s="7">
        <f t="shared" si="0"/>
        <v>6.775</v>
      </c>
      <c r="F11" s="2">
        <f t="shared" si="1"/>
        <v>1</v>
      </c>
      <c r="G11" s="3">
        <f t="shared" si="2"/>
        <v>13.225</v>
      </c>
    </row>
    <row r="12" spans="1:7" ht="15.75">
      <c r="A12" s="12">
        <v>41582</v>
      </c>
      <c r="B12" s="13">
        <v>8</v>
      </c>
      <c r="C12" s="13">
        <v>10.4</v>
      </c>
      <c r="D12" s="13">
        <v>5.1</v>
      </c>
      <c r="E12" s="7">
        <f t="shared" si="0"/>
        <v>7.15</v>
      </c>
      <c r="F12" s="2">
        <f t="shared" si="1"/>
        <v>1</v>
      </c>
      <c r="G12" s="3">
        <f t="shared" si="2"/>
        <v>12.85</v>
      </c>
    </row>
    <row r="13" spans="1:7" ht="15.75">
      <c r="A13" s="12">
        <v>41583</v>
      </c>
      <c r="B13" s="13">
        <v>1.1</v>
      </c>
      <c r="C13" s="13">
        <v>5.1</v>
      </c>
      <c r="D13" s="13">
        <v>7.4</v>
      </c>
      <c r="E13" s="7">
        <f t="shared" si="0"/>
        <v>5.25</v>
      </c>
      <c r="F13" s="2">
        <f t="shared" si="1"/>
        <v>1</v>
      </c>
      <c r="G13" s="3">
        <f t="shared" si="2"/>
        <v>14.75</v>
      </c>
    </row>
    <row r="14" spans="1:7" ht="15.75">
      <c r="A14" s="12">
        <v>41584</v>
      </c>
      <c r="B14" s="13">
        <v>7.6</v>
      </c>
      <c r="C14" s="13">
        <v>10.1</v>
      </c>
      <c r="D14" s="13">
        <v>12.1</v>
      </c>
      <c r="E14" s="7">
        <f t="shared" si="0"/>
        <v>10.475</v>
      </c>
      <c r="F14" s="2">
        <f t="shared" si="1"/>
        <v>1</v>
      </c>
      <c r="G14" s="3">
        <f t="shared" si="2"/>
        <v>9.525</v>
      </c>
    </row>
    <row r="15" spans="1:7" ht="15.75">
      <c r="A15" s="12">
        <v>41585</v>
      </c>
      <c r="B15" s="13">
        <v>11.6</v>
      </c>
      <c r="C15" s="13">
        <v>13.1</v>
      </c>
      <c r="D15" s="13">
        <v>12.2</v>
      </c>
      <c r="E15" s="7">
        <f t="shared" si="0"/>
        <v>12.274999999999999</v>
      </c>
      <c r="F15" s="2">
        <f t="shared" si="1"/>
        <v>1</v>
      </c>
      <c r="G15" s="3">
        <f t="shared" si="2"/>
        <v>7.725000000000001</v>
      </c>
    </row>
    <row r="16" spans="1:7" ht="15.75">
      <c r="A16" s="12">
        <v>41586</v>
      </c>
      <c r="B16" s="13">
        <v>9.1</v>
      </c>
      <c r="C16" s="13">
        <v>10.2</v>
      </c>
      <c r="D16" s="13">
        <v>10.8</v>
      </c>
      <c r="E16" s="7">
        <f t="shared" si="0"/>
        <v>10.225</v>
      </c>
      <c r="F16" s="2">
        <f t="shared" si="1"/>
        <v>1</v>
      </c>
      <c r="G16" s="3">
        <f t="shared" si="2"/>
        <v>9.775</v>
      </c>
    </row>
    <row r="17" spans="1:7" ht="15.75">
      <c r="A17" s="12">
        <v>41587</v>
      </c>
      <c r="B17" s="13">
        <v>6.8</v>
      </c>
      <c r="C17" s="13">
        <v>9.1</v>
      </c>
      <c r="D17" s="13">
        <v>6.2</v>
      </c>
      <c r="E17" s="7">
        <f t="shared" si="0"/>
        <v>7.074999999999999</v>
      </c>
      <c r="F17" s="2">
        <f t="shared" si="1"/>
        <v>1</v>
      </c>
      <c r="G17" s="3">
        <f t="shared" si="2"/>
        <v>12.925</v>
      </c>
    </row>
    <row r="18" spans="1:7" ht="15.75">
      <c r="A18" s="12">
        <v>41588</v>
      </c>
      <c r="B18" s="13">
        <v>5.9</v>
      </c>
      <c r="C18" s="13">
        <v>5.1</v>
      </c>
      <c r="D18" s="13">
        <v>2.7</v>
      </c>
      <c r="E18" s="7">
        <f t="shared" si="0"/>
        <v>4.1</v>
      </c>
      <c r="F18" s="2">
        <f t="shared" si="1"/>
        <v>1</v>
      </c>
      <c r="G18" s="3">
        <f t="shared" si="2"/>
        <v>15.9</v>
      </c>
    </row>
    <row r="19" spans="1:7" ht="15.75">
      <c r="A19" s="12">
        <v>41589</v>
      </c>
      <c r="B19" s="13">
        <v>-0.7</v>
      </c>
      <c r="C19" s="13">
        <v>3.5</v>
      </c>
      <c r="D19" s="13">
        <v>1.8</v>
      </c>
      <c r="E19" s="7">
        <f t="shared" si="0"/>
        <v>1.5999999999999999</v>
      </c>
      <c r="F19" s="2">
        <f t="shared" si="1"/>
        <v>1</v>
      </c>
      <c r="G19" s="3">
        <f t="shared" si="2"/>
        <v>18.4</v>
      </c>
    </row>
    <row r="20" spans="1:7" ht="15.75">
      <c r="A20" s="12">
        <v>41590</v>
      </c>
      <c r="B20" s="13">
        <v>1.2</v>
      </c>
      <c r="C20" s="13">
        <v>5.3</v>
      </c>
      <c r="D20" s="13">
        <v>4.1</v>
      </c>
      <c r="E20" s="7">
        <f t="shared" si="0"/>
        <v>3.675</v>
      </c>
      <c r="F20" s="2">
        <f t="shared" si="1"/>
        <v>1</v>
      </c>
      <c r="G20" s="3">
        <f t="shared" si="2"/>
        <v>16.325</v>
      </c>
    </row>
    <row r="21" spans="1:7" ht="15.75">
      <c r="A21" s="12">
        <v>41591</v>
      </c>
      <c r="B21" s="13">
        <v>6.2</v>
      </c>
      <c r="C21" s="13">
        <v>8.8</v>
      </c>
      <c r="D21" s="13">
        <v>4</v>
      </c>
      <c r="E21" s="7">
        <f t="shared" si="0"/>
        <v>5.75</v>
      </c>
      <c r="F21" s="2">
        <f t="shared" si="1"/>
        <v>1</v>
      </c>
      <c r="G21" s="3">
        <f t="shared" si="2"/>
        <v>14.25</v>
      </c>
    </row>
    <row r="22" spans="1:7" ht="15.75">
      <c r="A22" s="12">
        <v>41592</v>
      </c>
      <c r="B22" s="13">
        <v>-0.8</v>
      </c>
      <c r="C22" s="13">
        <v>4.6</v>
      </c>
      <c r="D22" s="13">
        <v>2.2</v>
      </c>
      <c r="E22" s="7">
        <f t="shared" si="0"/>
        <v>2.05</v>
      </c>
      <c r="F22" s="2">
        <f t="shared" si="1"/>
        <v>1</v>
      </c>
      <c r="G22" s="3">
        <f t="shared" si="2"/>
        <v>17.95</v>
      </c>
    </row>
    <row r="23" spans="1:7" ht="15.75">
      <c r="A23" s="12">
        <v>41593</v>
      </c>
      <c r="B23" s="13">
        <v>3.6</v>
      </c>
      <c r="C23" s="13">
        <v>6.2</v>
      </c>
      <c r="D23" s="13">
        <v>2.8</v>
      </c>
      <c r="E23" s="7">
        <f t="shared" si="0"/>
        <v>3.8500000000000005</v>
      </c>
      <c r="F23" s="2">
        <f t="shared" si="1"/>
        <v>1</v>
      </c>
      <c r="G23" s="3">
        <f t="shared" si="2"/>
        <v>16.15</v>
      </c>
    </row>
    <row r="24" spans="1:7" ht="15.75">
      <c r="A24" s="12">
        <v>41594</v>
      </c>
      <c r="B24" s="13">
        <v>1.9</v>
      </c>
      <c r="C24" s="13">
        <v>3.4</v>
      </c>
      <c r="D24" s="13">
        <v>2.6</v>
      </c>
      <c r="E24" s="7">
        <f t="shared" si="0"/>
        <v>2.625</v>
      </c>
      <c r="F24" s="2">
        <f t="shared" si="1"/>
        <v>1</v>
      </c>
      <c r="G24" s="3">
        <f t="shared" si="2"/>
        <v>17.375</v>
      </c>
    </row>
    <row r="25" spans="1:7" ht="15.75">
      <c r="A25" s="12">
        <v>41595</v>
      </c>
      <c r="B25" s="13">
        <v>2.2</v>
      </c>
      <c r="C25" s="13">
        <v>4.2</v>
      </c>
      <c r="D25" s="13">
        <v>3.6</v>
      </c>
      <c r="E25" s="7">
        <f t="shared" si="0"/>
        <v>3.4</v>
      </c>
      <c r="F25" s="2">
        <f t="shared" si="1"/>
        <v>1</v>
      </c>
      <c r="G25" s="3">
        <f t="shared" si="2"/>
        <v>16.6</v>
      </c>
    </row>
    <row r="26" spans="1:7" ht="15.75">
      <c r="A26" s="12">
        <v>41596</v>
      </c>
      <c r="B26" s="13">
        <v>3.2</v>
      </c>
      <c r="C26" s="13">
        <v>4.1</v>
      </c>
      <c r="D26" s="13">
        <v>3.8</v>
      </c>
      <c r="E26" s="7">
        <f t="shared" si="0"/>
        <v>3.7249999999999996</v>
      </c>
      <c r="F26" s="2">
        <f t="shared" si="1"/>
        <v>1</v>
      </c>
      <c r="G26" s="3">
        <f t="shared" si="2"/>
        <v>16.275</v>
      </c>
    </row>
    <row r="27" spans="1:7" ht="15.75">
      <c r="A27" s="12">
        <v>41597</v>
      </c>
      <c r="B27" s="13">
        <v>3.5</v>
      </c>
      <c r="C27" s="13">
        <v>4.6</v>
      </c>
      <c r="D27" s="13">
        <v>4.5</v>
      </c>
      <c r="E27" s="7">
        <f t="shared" si="0"/>
        <v>4.275</v>
      </c>
      <c r="F27" s="2">
        <f t="shared" si="1"/>
        <v>1</v>
      </c>
      <c r="G27" s="3">
        <f t="shared" si="2"/>
        <v>15.725</v>
      </c>
    </row>
    <row r="28" spans="1:7" ht="15.75">
      <c r="A28" s="12">
        <v>41598</v>
      </c>
      <c r="B28" s="13">
        <v>2.9</v>
      </c>
      <c r="C28" s="13">
        <v>3.9</v>
      </c>
      <c r="D28" s="13">
        <v>1.1</v>
      </c>
      <c r="E28" s="7">
        <f t="shared" si="0"/>
        <v>2.25</v>
      </c>
      <c r="F28" s="2">
        <f t="shared" si="1"/>
        <v>1</v>
      </c>
      <c r="G28" s="3">
        <f t="shared" si="2"/>
        <v>17.75</v>
      </c>
    </row>
    <row r="29" spans="1:7" ht="15.75">
      <c r="A29" s="12">
        <v>41599</v>
      </c>
      <c r="B29" s="13">
        <v>-0.5</v>
      </c>
      <c r="C29" s="13">
        <v>1</v>
      </c>
      <c r="D29" s="13">
        <v>1.7</v>
      </c>
      <c r="E29" s="7">
        <f t="shared" si="0"/>
        <v>0.9750000000000001</v>
      </c>
      <c r="F29" s="2">
        <f t="shared" si="1"/>
        <v>1</v>
      </c>
      <c r="G29" s="3">
        <f t="shared" si="2"/>
        <v>19.025</v>
      </c>
    </row>
    <row r="30" spans="1:7" ht="15.75">
      <c r="A30" s="12">
        <v>41600</v>
      </c>
      <c r="B30" s="13">
        <v>0.9</v>
      </c>
      <c r="C30" s="13">
        <v>1.9</v>
      </c>
      <c r="D30" s="13">
        <v>2.2</v>
      </c>
      <c r="E30" s="7">
        <f t="shared" si="0"/>
        <v>1.8</v>
      </c>
      <c r="F30" s="2">
        <f t="shared" si="1"/>
        <v>1</v>
      </c>
      <c r="G30" s="3">
        <f t="shared" si="2"/>
        <v>18.2</v>
      </c>
    </row>
    <row r="31" spans="1:7" ht="15.75">
      <c r="A31" s="12">
        <v>41601</v>
      </c>
      <c r="B31" s="13">
        <v>2.9</v>
      </c>
      <c r="C31" s="13">
        <v>4.7</v>
      </c>
      <c r="D31" s="13">
        <v>4.5</v>
      </c>
      <c r="E31" s="7">
        <f t="shared" si="0"/>
        <v>4.15</v>
      </c>
      <c r="F31" s="2">
        <f t="shared" si="1"/>
        <v>1</v>
      </c>
      <c r="G31" s="3">
        <f t="shared" si="2"/>
        <v>15.85</v>
      </c>
    </row>
    <row r="32" spans="1:7" ht="15.75">
      <c r="A32" s="12">
        <v>41602</v>
      </c>
      <c r="B32" s="13">
        <v>3.8</v>
      </c>
      <c r="C32" s="13">
        <v>5.8</v>
      </c>
      <c r="D32" s="13">
        <v>3.8</v>
      </c>
      <c r="E32" s="7">
        <f t="shared" si="0"/>
        <v>4.3</v>
      </c>
      <c r="F32" s="2">
        <f t="shared" si="1"/>
        <v>1</v>
      </c>
      <c r="G32" s="3">
        <f t="shared" si="2"/>
        <v>15.7</v>
      </c>
    </row>
    <row r="33" spans="1:7" ht="15.75">
      <c r="A33" s="12">
        <v>41603</v>
      </c>
      <c r="B33" s="13">
        <v>-0.8</v>
      </c>
      <c r="C33" s="13">
        <v>4</v>
      </c>
      <c r="D33" s="13">
        <v>2.8</v>
      </c>
      <c r="E33" s="7">
        <f t="shared" si="0"/>
        <v>2.2</v>
      </c>
      <c r="F33" s="2">
        <f t="shared" si="1"/>
        <v>1</v>
      </c>
      <c r="G33" s="3">
        <f t="shared" si="2"/>
        <v>17.8</v>
      </c>
    </row>
    <row r="34" spans="1:7" ht="15.75">
      <c r="A34" s="12">
        <v>41604</v>
      </c>
      <c r="B34" s="13">
        <v>-1.5</v>
      </c>
      <c r="C34" s="13">
        <v>3.5</v>
      </c>
      <c r="D34" s="13">
        <v>-0.6</v>
      </c>
      <c r="E34" s="7">
        <f t="shared" si="0"/>
        <v>0.19999999999999998</v>
      </c>
      <c r="F34" s="2">
        <f t="shared" si="1"/>
        <v>1</v>
      </c>
      <c r="G34" s="3">
        <f t="shared" si="2"/>
        <v>19.8</v>
      </c>
    </row>
    <row r="35" spans="1:7" ht="15.75">
      <c r="A35" s="12">
        <v>41605</v>
      </c>
      <c r="B35" s="13">
        <v>-3.7</v>
      </c>
      <c r="C35" s="13">
        <v>-0.4</v>
      </c>
      <c r="D35" s="13">
        <v>-1.3</v>
      </c>
      <c r="E35" s="7">
        <f t="shared" si="0"/>
        <v>-1.675</v>
      </c>
      <c r="F35" s="2">
        <f t="shared" si="1"/>
        <v>1</v>
      </c>
      <c r="G35" s="3">
        <f t="shared" si="2"/>
        <v>21.675</v>
      </c>
    </row>
    <row r="36" spans="1:7" ht="15.75">
      <c r="A36" s="12">
        <v>41606</v>
      </c>
      <c r="B36" s="13">
        <v>0.1</v>
      </c>
      <c r="C36" s="13">
        <v>3.9</v>
      </c>
      <c r="D36" s="13">
        <v>4.8</v>
      </c>
      <c r="E36" s="7">
        <f t="shared" si="0"/>
        <v>3.4000000000000004</v>
      </c>
      <c r="F36" s="2">
        <f t="shared" si="1"/>
        <v>1</v>
      </c>
      <c r="G36" s="3">
        <f t="shared" si="2"/>
        <v>16.6</v>
      </c>
    </row>
    <row r="37" spans="1:7" ht="15.75">
      <c r="A37" s="12">
        <v>41607</v>
      </c>
      <c r="B37" s="13">
        <v>3.8</v>
      </c>
      <c r="C37" s="13">
        <v>4.4</v>
      </c>
      <c r="D37" s="13">
        <v>5.4</v>
      </c>
      <c r="E37" s="7">
        <f t="shared" si="0"/>
        <v>4.75</v>
      </c>
      <c r="F37" s="2">
        <f t="shared" si="1"/>
        <v>1</v>
      </c>
      <c r="G37" s="3">
        <f t="shared" si="2"/>
        <v>15.25</v>
      </c>
    </row>
    <row r="38" spans="1:7" ht="16.5" thickBot="1">
      <c r="A38" s="12">
        <v>41608</v>
      </c>
      <c r="B38" s="13">
        <v>0.7</v>
      </c>
      <c r="C38" s="13">
        <v>5.9</v>
      </c>
      <c r="D38" s="13">
        <v>4.7</v>
      </c>
      <c r="E38" s="7">
        <f t="shared" si="0"/>
        <v>4</v>
      </c>
      <c r="F38" s="2">
        <f t="shared" si="1"/>
        <v>1</v>
      </c>
      <c r="G38" s="3">
        <f t="shared" si="2"/>
        <v>16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3.390000000000001</v>
      </c>
      <c r="C40" s="13">
        <f>SUM(C9:C38)/30</f>
        <v>5.840000000000001</v>
      </c>
      <c r="D40" s="13">
        <f>SUM(D9:D38)/30</f>
        <v>4.659999999999999</v>
      </c>
      <c r="E40" s="7">
        <f t="shared" si="0"/>
        <v>4.6375</v>
      </c>
      <c r="F40" s="2">
        <f>SUM(F9:F38)</f>
        <v>30</v>
      </c>
      <c r="G40" s="3">
        <f>SUM(G9:G38)</f>
        <v>460.87500000000006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460.87500000000006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15.362500000000002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4.6374999999999975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">
      <selection activeCell="C31" sqref="C31"/>
    </sheetView>
  </sheetViews>
  <sheetFormatPr defaultColWidth="11.421875" defaultRowHeight="12.75"/>
  <cols>
    <col min="1" max="1" width="13.71093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17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41609</v>
      </c>
      <c r="B8" s="20">
        <v>2</v>
      </c>
      <c r="C8" s="13">
        <v>4.8</v>
      </c>
      <c r="D8" s="13">
        <v>4.4</v>
      </c>
      <c r="E8" s="3">
        <f aca="true" t="shared" si="0" ref="E8:E38">(B8+C8+D8+D8)/4</f>
        <v>3.9</v>
      </c>
      <c r="F8" s="2">
        <f aca="true" t="shared" si="1" ref="F8:F38">IF(E8&gt;15,0,1)</f>
        <v>1</v>
      </c>
      <c r="G8" s="3">
        <f aca="true" t="shared" si="2" ref="G8:G38">IF(F8=0,0,20-E8)</f>
        <v>16.1</v>
      </c>
    </row>
    <row r="9" spans="1:7" ht="15.75">
      <c r="A9" s="12">
        <v>41610</v>
      </c>
      <c r="B9" s="20">
        <v>4.4</v>
      </c>
      <c r="C9" s="13">
        <v>7.2</v>
      </c>
      <c r="D9" s="13">
        <v>1</v>
      </c>
      <c r="E9" s="3">
        <f t="shared" si="0"/>
        <v>3.4000000000000004</v>
      </c>
      <c r="F9" s="2">
        <f t="shared" si="1"/>
        <v>1</v>
      </c>
      <c r="G9" s="3">
        <f t="shared" si="2"/>
        <v>16.6</v>
      </c>
    </row>
    <row r="10" spans="1:7" ht="15.75">
      <c r="A10" s="12">
        <v>41611</v>
      </c>
      <c r="B10" s="20">
        <v>-2.2</v>
      </c>
      <c r="C10" s="13">
        <v>1.5</v>
      </c>
      <c r="D10" s="13">
        <v>-1.6</v>
      </c>
      <c r="E10" s="3">
        <f t="shared" si="0"/>
        <v>-0.9750000000000001</v>
      </c>
      <c r="F10" s="2">
        <f t="shared" si="1"/>
        <v>1</v>
      </c>
      <c r="G10" s="3">
        <f t="shared" si="2"/>
        <v>20.975</v>
      </c>
    </row>
    <row r="11" spans="1:7" ht="15.75">
      <c r="A11" s="12">
        <v>41612</v>
      </c>
      <c r="B11" s="20">
        <v>-0.8</v>
      </c>
      <c r="C11" s="13">
        <v>1.7</v>
      </c>
      <c r="D11" s="13">
        <v>2.2</v>
      </c>
      <c r="E11" s="3">
        <f t="shared" si="0"/>
        <v>1.3250000000000002</v>
      </c>
      <c r="F11" s="2">
        <f t="shared" si="1"/>
        <v>1</v>
      </c>
      <c r="G11" s="3">
        <f t="shared" si="2"/>
        <v>18.675</v>
      </c>
    </row>
    <row r="12" spans="1:7" ht="15.75">
      <c r="A12" s="12">
        <v>41613</v>
      </c>
      <c r="B12" s="20">
        <v>-0.4</v>
      </c>
      <c r="C12" s="13">
        <v>3.3</v>
      </c>
      <c r="D12" s="13">
        <v>3.6</v>
      </c>
      <c r="E12" s="3">
        <f t="shared" si="0"/>
        <v>2.525</v>
      </c>
      <c r="F12" s="2">
        <f t="shared" si="1"/>
        <v>1</v>
      </c>
      <c r="G12" s="3">
        <f t="shared" si="2"/>
        <v>17.475</v>
      </c>
    </row>
    <row r="13" spans="1:7" ht="15.75">
      <c r="A13" s="12">
        <v>41614</v>
      </c>
      <c r="B13" s="20">
        <v>1.6</v>
      </c>
      <c r="C13" s="13">
        <v>2.4</v>
      </c>
      <c r="D13" s="13">
        <v>0.3</v>
      </c>
      <c r="E13" s="3">
        <f t="shared" si="0"/>
        <v>1.15</v>
      </c>
      <c r="F13" s="2">
        <f t="shared" si="1"/>
        <v>1</v>
      </c>
      <c r="G13" s="3">
        <f t="shared" si="2"/>
        <v>18.85</v>
      </c>
    </row>
    <row r="14" spans="1:7" ht="15.75">
      <c r="A14" s="12">
        <v>41615</v>
      </c>
      <c r="B14" s="20">
        <v>0.8</v>
      </c>
      <c r="C14" s="13">
        <v>3.2</v>
      </c>
      <c r="D14" s="13">
        <v>3.6</v>
      </c>
      <c r="E14" s="3">
        <f t="shared" si="0"/>
        <v>2.8</v>
      </c>
      <c r="F14" s="2">
        <f t="shared" si="1"/>
        <v>1</v>
      </c>
      <c r="G14" s="3">
        <f t="shared" si="2"/>
        <v>17.2</v>
      </c>
    </row>
    <row r="15" spans="1:7" ht="15.75">
      <c r="A15" s="12">
        <v>41616</v>
      </c>
      <c r="B15" s="20">
        <v>3.9</v>
      </c>
      <c r="C15" s="13">
        <v>4.8</v>
      </c>
      <c r="D15" s="13">
        <v>4.8</v>
      </c>
      <c r="E15" s="3">
        <f t="shared" si="0"/>
        <v>4.575</v>
      </c>
      <c r="F15" s="2">
        <f t="shared" si="1"/>
        <v>1</v>
      </c>
      <c r="G15" s="3">
        <f t="shared" si="2"/>
        <v>15.425</v>
      </c>
    </row>
    <row r="16" spans="1:7" ht="15.75">
      <c r="A16" s="12">
        <v>41617</v>
      </c>
      <c r="B16" s="20">
        <v>2</v>
      </c>
      <c r="C16" s="13">
        <v>7</v>
      </c>
      <c r="D16" s="13">
        <v>2.9</v>
      </c>
      <c r="E16" s="3">
        <f t="shared" si="0"/>
        <v>3.7</v>
      </c>
      <c r="F16" s="2">
        <f t="shared" si="1"/>
        <v>1</v>
      </c>
      <c r="G16" s="3">
        <f t="shared" si="2"/>
        <v>16.3</v>
      </c>
    </row>
    <row r="17" spans="1:7" ht="15.75">
      <c r="A17" s="12">
        <v>41618</v>
      </c>
      <c r="B17" s="20">
        <v>1.9</v>
      </c>
      <c r="C17" s="13">
        <v>7.9</v>
      </c>
      <c r="D17" s="13">
        <v>4.3</v>
      </c>
      <c r="E17" s="3">
        <f t="shared" si="0"/>
        <v>4.6000000000000005</v>
      </c>
      <c r="F17" s="2">
        <f t="shared" si="1"/>
        <v>1</v>
      </c>
      <c r="G17" s="3">
        <f t="shared" si="2"/>
        <v>15.399999999999999</v>
      </c>
    </row>
    <row r="18" spans="1:7" ht="15.75">
      <c r="A18" s="12">
        <v>41619</v>
      </c>
      <c r="B18" s="20">
        <v>-1.6</v>
      </c>
      <c r="C18" s="13">
        <v>-0.1</v>
      </c>
      <c r="D18" s="13">
        <v>-0.1</v>
      </c>
      <c r="E18" s="3">
        <f t="shared" si="0"/>
        <v>-0.4750000000000001</v>
      </c>
      <c r="F18" s="2">
        <f t="shared" si="1"/>
        <v>1</v>
      </c>
      <c r="G18" s="3">
        <f t="shared" si="2"/>
        <v>20.475</v>
      </c>
    </row>
    <row r="19" spans="1:7" ht="15.75">
      <c r="A19" s="12">
        <v>41620</v>
      </c>
      <c r="B19" s="20">
        <v>0.7</v>
      </c>
      <c r="C19" s="13">
        <v>2.1</v>
      </c>
      <c r="D19" s="13">
        <v>0.1</v>
      </c>
      <c r="E19" s="3">
        <f t="shared" si="0"/>
        <v>0.75</v>
      </c>
      <c r="F19" s="2">
        <f t="shared" si="1"/>
        <v>1</v>
      </c>
      <c r="G19" s="3">
        <f t="shared" si="2"/>
        <v>19.25</v>
      </c>
    </row>
    <row r="20" spans="1:7" ht="15.75">
      <c r="A20" s="12">
        <v>41621</v>
      </c>
      <c r="B20" s="20">
        <v>-0.7</v>
      </c>
      <c r="C20" s="13">
        <v>-1.5</v>
      </c>
      <c r="D20" s="13">
        <v>-1.8</v>
      </c>
      <c r="E20" s="3">
        <f t="shared" si="0"/>
        <v>-1.45</v>
      </c>
      <c r="F20" s="2">
        <f t="shared" si="1"/>
        <v>1</v>
      </c>
      <c r="G20" s="3">
        <f t="shared" si="2"/>
        <v>21.45</v>
      </c>
    </row>
    <row r="21" spans="1:7" ht="15.75">
      <c r="A21" s="12">
        <v>41622</v>
      </c>
      <c r="B21" s="20">
        <v>-0.1</v>
      </c>
      <c r="C21" s="13">
        <v>3.3</v>
      </c>
      <c r="D21" s="13">
        <v>2.8</v>
      </c>
      <c r="E21" s="3">
        <f t="shared" si="0"/>
        <v>2.2</v>
      </c>
      <c r="F21" s="2">
        <f t="shared" si="1"/>
        <v>1</v>
      </c>
      <c r="G21" s="3">
        <f t="shared" si="2"/>
        <v>17.8</v>
      </c>
    </row>
    <row r="22" spans="1:7" ht="15.75">
      <c r="A22" s="12">
        <v>41623</v>
      </c>
      <c r="B22" s="20">
        <v>0.8</v>
      </c>
      <c r="C22" s="13">
        <v>6.1</v>
      </c>
      <c r="D22" s="13">
        <v>2.3</v>
      </c>
      <c r="E22" s="3">
        <f t="shared" si="0"/>
        <v>2.875</v>
      </c>
      <c r="F22" s="2">
        <f t="shared" si="1"/>
        <v>1</v>
      </c>
      <c r="G22" s="3">
        <f t="shared" si="2"/>
        <v>17.125</v>
      </c>
    </row>
    <row r="23" spans="1:7" ht="15.75">
      <c r="A23" s="12">
        <v>41624</v>
      </c>
      <c r="B23" s="20">
        <v>-0.3</v>
      </c>
      <c r="C23" s="13">
        <v>6.3</v>
      </c>
      <c r="D23" s="13">
        <v>3.4</v>
      </c>
      <c r="E23" s="3">
        <f t="shared" si="0"/>
        <v>3.2</v>
      </c>
      <c r="F23" s="2">
        <f t="shared" si="1"/>
        <v>1</v>
      </c>
      <c r="G23" s="3">
        <f t="shared" si="2"/>
        <v>16.8</v>
      </c>
    </row>
    <row r="24" spans="1:7" ht="15.75">
      <c r="A24" s="12">
        <v>41625</v>
      </c>
      <c r="B24" s="20">
        <v>2.3</v>
      </c>
      <c r="C24" s="13">
        <v>7.4</v>
      </c>
      <c r="D24" s="13">
        <v>4.7</v>
      </c>
      <c r="E24" s="3">
        <f t="shared" si="0"/>
        <v>4.7749999999999995</v>
      </c>
      <c r="F24" s="2">
        <f t="shared" si="1"/>
        <v>1</v>
      </c>
      <c r="G24" s="3">
        <f t="shared" si="2"/>
        <v>15.225000000000001</v>
      </c>
    </row>
    <row r="25" spans="1:7" ht="15.75">
      <c r="A25" s="12">
        <v>41626</v>
      </c>
      <c r="B25" s="20">
        <v>4.6</v>
      </c>
      <c r="C25" s="13">
        <v>6.1</v>
      </c>
      <c r="D25" s="13">
        <v>5.8</v>
      </c>
      <c r="E25" s="3">
        <f t="shared" si="0"/>
        <v>5.575</v>
      </c>
      <c r="F25" s="2">
        <f t="shared" si="1"/>
        <v>1</v>
      </c>
      <c r="G25" s="3">
        <f t="shared" si="2"/>
        <v>14.425</v>
      </c>
    </row>
    <row r="26" spans="1:7" ht="15.75">
      <c r="A26" s="12">
        <v>41627</v>
      </c>
      <c r="B26" s="20">
        <v>7.2</v>
      </c>
      <c r="C26" s="13">
        <v>8</v>
      </c>
      <c r="D26" s="13">
        <v>4.7</v>
      </c>
      <c r="E26" s="3">
        <f t="shared" si="0"/>
        <v>6.1499999999999995</v>
      </c>
      <c r="F26" s="2">
        <f t="shared" si="1"/>
        <v>1</v>
      </c>
      <c r="G26" s="3">
        <f t="shared" si="2"/>
        <v>13.850000000000001</v>
      </c>
    </row>
    <row r="27" spans="1:7" ht="15.75">
      <c r="A27" s="12">
        <v>41628</v>
      </c>
      <c r="B27" s="20">
        <v>1.5</v>
      </c>
      <c r="C27" s="13">
        <v>4.8</v>
      </c>
      <c r="D27" s="13">
        <v>3.4</v>
      </c>
      <c r="E27" s="3">
        <f t="shared" si="0"/>
        <v>3.275</v>
      </c>
      <c r="F27" s="2">
        <f t="shared" si="1"/>
        <v>1</v>
      </c>
      <c r="G27" s="3">
        <f t="shared" si="2"/>
        <v>16.725</v>
      </c>
    </row>
    <row r="28" spans="1:7" ht="15.75">
      <c r="A28" s="12">
        <v>41629</v>
      </c>
      <c r="B28" s="20">
        <v>0.4</v>
      </c>
      <c r="C28" s="13">
        <v>1.5</v>
      </c>
      <c r="D28" s="13">
        <v>1.9</v>
      </c>
      <c r="E28" s="3">
        <f t="shared" si="0"/>
        <v>1.4249999999999998</v>
      </c>
      <c r="F28" s="2">
        <f t="shared" si="1"/>
        <v>1</v>
      </c>
      <c r="G28" s="3">
        <f t="shared" si="2"/>
        <v>18.575</v>
      </c>
    </row>
    <row r="29" spans="1:7" ht="15.75">
      <c r="A29" s="12">
        <v>41630</v>
      </c>
      <c r="B29" s="20">
        <v>5.8</v>
      </c>
      <c r="C29" s="13">
        <v>6.9</v>
      </c>
      <c r="D29" s="13">
        <v>7.2</v>
      </c>
      <c r="E29" s="3">
        <f t="shared" si="0"/>
        <v>6.7749999999999995</v>
      </c>
      <c r="F29" s="2">
        <f t="shared" si="1"/>
        <v>1</v>
      </c>
      <c r="G29" s="3">
        <f t="shared" si="2"/>
        <v>13.225000000000001</v>
      </c>
    </row>
    <row r="30" spans="1:7" ht="15.75">
      <c r="A30" s="12">
        <v>41631</v>
      </c>
      <c r="B30" s="20">
        <v>5.9</v>
      </c>
      <c r="C30" s="13">
        <v>7.7</v>
      </c>
      <c r="D30" s="13">
        <v>7.5</v>
      </c>
      <c r="E30" s="3">
        <f t="shared" si="0"/>
        <v>7.15</v>
      </c>
      <c r="F30" s="2">
        <f t="shared" si="1"/>
        <v>1</v>
      </c>
      <c r="G30" s="3">
        <f t="shared" si="2"/>
        <v>12.85</v>
      </c>
    </row>
    <row r="31" spans="1:7" ht="15.75">
      <c r="A31" s="12">
        <v>41632</v>
      </c>
      <c r="B31" s="20">
        <v>9.2</v>
      </c>
      <c r="C31" s="13">
        <v>10.8</v>
      </c>
      <c r="D31" s="13">
        <v>9.7</v>
      </c>
      <c r="E31" s="3">
        <f t="shared" si="0"/>
        <v>9.85</v>
      </c>
      <c r="F31" s="2">
        <f t="shared" si="1"/>
        <v>1</v>
      </c>
      <c r="G31" s="3">
        <f t="shared" si="2"/>
        <v>10.15</v>
      </c>
    </row>
    <row r="32" spans="1:7" ht="15.75">
      <c r="A32" s="12">
        <v>41633</v>
      </c>
      <c r="B32" s="20">
        <v>7.2</v>
      </c>
      <c r="C32" s="13">
        <v>6</v>
      </c>
      <c r="D32" s="13">
        <v>4.5</v>
      </c>
      <c r="E32" s="3">
        <f t="shared" si="0"/>
        <v>5.55</v>
      </c>
      <c r="F32" s="2">
        <f t="shared" si="1"/>
        <v>1</v>
      </c>
      <c r="G32" s="3">
        <f t="shared" si="2"/>
        <v>14.45</v>
      </c>
    </row>
    <row r="33" spans="1:7" ht="15.75">
      <c r="A33" s="12">
        <v>41634</v>
      </c>
      <c r="B33" s="20">
        <v>3.8</v>
      </c>
      <c r="C33" s="13">
        <v>4.6</v>
      </c>
      <c r="D33" s="13">
        <v>3.7</v>
      </c>
      <c r="E33" s="3">
        <f t="shared" si="0"/>
        <v>3.9499999999999993</v>
      </c>
      <c r="F33" s="2">
        <f t="shared" si="1"/>
        <v>1</v>
      </c>
      <c r="G33" s="3">
        <f t="shared" si="2"/>
        <v>16.05</v>
      </c>
    </row>
    <row r="34" spans="1:7" ht="15.75">
      <c r="A34" s="12">
        <v>41635</v>
      </c>
      <c r="B34" s="20">
        <v>2.3</v>
      </c>
      <c r="C34" s="13">
        <v>5.4</v>
      </c>
      <c r="D34" s="13">
        <v>7.5</v>
      </c>
      <c r="E34" s="3">
        <f t="shared" si="0"/>
        <v>5.675</v>
      </c>
      <c r="F34" s="2">
        <f t="shared" si="1"/>
        <v>1</v>
      </c>
      <c r="G34" s="3">
        <f t="shared" si="2"/>
        <v>14.325</v>
      </c>
    </row>
    <row r="35" spans="1:7" ht="15.75">
      <c r="A35" s="12">
        <v>41636</v>
      </c>
      <c r="B35" s="20">
        <v>7.5</v>
      </c>
      <c r="C35" s="13">
        <v>6.8</v>
      </c>
      <c r="D35" s="13">
        <v>3.8</v>
      </c>
      <c r="E35" s="3">
        <f t="shared" si="0"/>
        <v>5.4750000000000005</v>
      </c>
      <c r="F35" s="2">
        <f t="shared" si="1"/>
        <v>1</v>
      </c>
      <c r="G35" s="3">
        <f t="shared" si="2"/>
        <v>14.524999999999999</v>
      </c>
    </row>
    <row r="36" spans="1:7" ht="15.75">
      <c r="A36" s="12">
        <v>41637</v>
      </c>
      <c r="B36" s="20">
        <v>3.6</v>
      </c>
      <c r="C36" s="13">
        <v>4.1</v>
      </c>
      <c r="D36" s="13">
        <v>1.1</v>
      </c>
      <c r="E36" s="3">
        <f t="shared" si="0"/>
        <v>2.4749999999999996</v>
      </c>
      <c r="F36" s="2">
        <f t="shared" si="1"/>
        <v>1</v>
      </c>
      <c r="G36" s="3">
        <f t="shared" si="2"/>
        <v>17.525</v>
      </c>
    </row>
    <row r="37" spans="1:7" ht="15.75">
      <c r="A37" s="12">
        <v>41638</v>
      </c>
      <c r="B37" s="20">
        <v>1.9</v>
      </c>
      <c r="C37" s="13">
        <v>1.3</v>
      </c>
      <c r="D37" s="13">
        <v>2.1</v>
      </c>
      <c r="E37" s="3">
        <f t="shared" si="0"/>
        <v>1.85</v>
      </c>
      <c r="F37" s="2">
        <f t="shared" si="1"/>
        <v>1</v>
      </c>
      <c r="G37" s="3">
        <f t="shared" si="2"/>
        <v>18.15</v>
      </c>
    </row>
    <row r="38" spans="1:7" ht="16.5" thickBot="1">
      <c r="A38" s="12">
        <v>41639</v>
      </c>
      <c r="B38" s="26">
        <v>1.5</v>
      </c>
      <c r="C38" s="13">
        <v>4.8</v>
      </c>
      <c r="D38" s="13">
        <v>3.7</v>
      </c>
      <c r="E38" s="3">
        <f t="shared" si="0"/>
        <v>3.425</v>
      </c>
      <c r="F38" s="2">
        <f t="shared" si="1"/>
        <v>1</v>
      </c>
      <c r="G38" s="3">
        <f t="shared" si="2"/>
        <v>16.575</v>
      </c>
    </row>
    <row r="39" spans="1:7" ht="16.5" thickTop="1">
      <c r="A39" s="14"/>
      <c r="B39" s="24"/>
      <c r="C39" s="8"/>
      <c r="D39" s="8"/>
      <c r="E39" s="11"/>
      <c r="F39" s="10"/>
      <c r="G39" s="11"/>
    </row>
    <row r="40" spans="1:7" ht="15.75">
      <c r="A40" s="1"/>
      <c r="B40" s="13">
        <f>SUM(B8:B38)/31</f>
        <v>2.4741935483870963</v>
      </c>
      <c r="C40" s="13">
        <f>SUM(C8:C38)/31</f>
        <v>4.716129032258065</v>
      </c>
      <c r="D40" s="13">
        <f>SUM(D8:D38)/31</f>
        <v>3.338709677419355</v>
      </c>
      <c r="E40" s="3">
        <f>(B40+C40+D40+D40)/4</f>
        <v>3.4669354838709676</v>
      </c>
      <c r="F40" s="2">
        <f>SUM(F8:F38)</f>
        <v>31</v>
      </c>
      <c r="G40" s="3">
        <f>SUM(G8:G38)</f>
        <v>512.5250000000001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512.5250000000001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16.533064516129034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3.466935483870966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57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18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41640</v>
      </c>
      <c r="B8" s="13">
        <v>4</v>
      </c>
      <c r="C8" s="13">
        <v>6.3</v>
      </c>
      <c r="D8" s="13">
        <v>6.8</v>
      </c>
      <c r="E8" s="3">
        <f aca="true" t="shared" si="0" ref="E8:E38">(B8+C8+D8+D8)/4</f>
        <v>5.9750000000000005</v>
      </c>
      <c r="F8" s="2">
        <f aca="true" t="shared" si="1" ref="F8:F38">IF(E8&gt;14.99,0,1)</f>
        <v>1</v>
      </c>
      <c r="G8" s="3">
        <f aca="true" t="shared" si="2" ref="G8:G38">IF(F8=0,0,20-E8)</f>
        <v>14.024999999999999</v>
      </c>
    </row>
    <row r="9" spans="1:7" ht="15.75">
      <c r="A9" s="12">
        <v>41641</v>
      </c>
      <c r="B9" s="13">
        <v>1.8</v>
      </c>
      <c r="C9" s="13">
        <v>7.6</v>
      </c>
      <c r="D9" s="13">
        <v>5.6</v>
      </c>
      <c r="E9" s="3">
        <f t="shared" si="0"/>
        <v>5.15</v>
      </c>
      <c r="F9" s="2">
        <f t="shared" si="1"/>
        <v>1</v>
      </c>
      <c r="G9" s="3">
        <f t="shared" si="2"/>
        <v>14.85</v>
      </c>
    </row>
    <row r="10" spans="1:7" ht="15.75">
      <c r="A10" s="12">
        <v>41642</v>
      </c>
      <c r="B10" s="13">
        <v>5.5</v>
      </c>
      <c r="C10" s="13">
        <v>9.9</v>
      </c>
      <c r="D10" s="13">
        <v>9</v>
      </c>
      <c r="E10" s="3">
        <f t="shared" si="0"/>
        <v>8.35</v>
      </c>
      <c r="F10" s="2">
        <f t="shared" si="1"/>
        <v>1</v>
      </c>
      <c r="G10" s="3">
        <f t="shared" si="2"/>
        <v>11.65</v>
      </c>
    </row>
    <row r="11" spans="1:7" ht="15.75">
      <c r="A11" s="12">
        <v>41643</v>
      </c>
      <c r="B11" s="13">
        <v>4</v>
      </c>
      <c r="C11" s="13">
        <v>5.9</v>
      </c>
      <c r="D11" s="13">
        <v>7</v>
      </c>
      <c r="E11" s="3">
        <f t="shared" si="0"/>
        <v>5.975</v>
      </c>
      <c r="F11" s="2">
        <f t="shared" si="1"/>
        <v>1</v>
      </c>
      <c r="G11" s="3">
        <f t="shared" si="2"/>
        <v>14.025</v>
      </c>
    </row>
    <row r="12" spans="1:7" ht="15.75">
      <c r="A12" s="12">
        <v>41644</v>
      </c>
      <c r="B12" s="13">
        <v>4.3</v>
      </c>
      <c r="C12" s="13">
        <v>3.6</v>
      </c>
      <c r="D12" s="13">
        <v>3</v>
      </c>
      <c r="E12" s="3">
        <f t="shared" si="0"/>
        <v>3.475</v>
      </c>
      <c r="F12" s="2">
        <f t="shared" si="1"/>
        <v>1</v>
      </c>
      <c r="G12" s="3">
        <f t="shared" si="2"/>
        <v>16.525</v>
      </c>
    </row>
    <row r="13" spans="1:7" ht="15.75">
      <c r="A13" s="12">
        <v>41645</v>
      </c>
      <c r="B13" s="20">
        <v>4.9</v>
      </c>
      <c r="C13" s="13">
        <v>7.7</v>
      </c>
      <c r="D13" s="13">
        <v>7.2</v>
      </c>
      <c r="E13" s="3">
        <f t="shared" si="0"/>
        <v>6.75</v>
      </c>
      <c r="F13" s="2">
        <f t="shared" si="1"/>
        <v>1</v>
      </c>
      <c r="G13" s="3">
        <f t="shared" si="2"/>
        <v>13.25</v>
      </c>
    </row>
    <row r="14" spans="1:7" ht="15.75">
      <c r="A14" s="12">
        <v>41646</v>
      </c>
      <c r="B14" s="13">
        <v>7.4</v>
      </c>
      <c r="C14" s="13">
        <v>10.6</v>
      </c>
      <c r="D14" s="13">
        <v>8.9</v>
      </c>
      <c r="E14" s="3">
        <f t="shared" si="0"/>
        <v>8.95</v>
      </c>
      <c r="F14" s="2">
        <f t="shared" si="1"/>
        <v>1</v>
      </c>
      <c r="G14" s="3">
        <f t="shared" si="2"/>
        <v>11.05</v>
      </c>
    </row>
    <row r="15" spans="1:7" ht="15.75">
      <c r="A15" s="12">
        <v>41647</v>
      </c>
      <c r="B15" s="13">
        <v>8.9</v>
      </c>
      <c r="C15" s="13">
        <v>10.8</v>
      </c>
      <c r="D15" s="13">
        <v>8.7</v>
      </c>
      <c r="E15" s="3">
        <f t="shared" si="0"/>
        <v>9.275</v>
      </c>
      <c r="F15" s="2">
        <f t="shared" si="1"/>
        <v>1</v>
      </c>
      <c r="G15" s="3">
        <f t="shared" si="2"/>
        <v>10.725</v>
      </c>
    </row>
    <row r="16" spans="1:7" ht="15.75">
      <c r="A16" s="12">
        <v>41648</v>
      </c>
      <c r="B16" s="13">
        <v>7.7</v>
      </c>
      <c r="C16" s="13">
        <v>9.2</v>
      </c>
      <c r="D16" s="13">
        <v>6.4</v>
      </c>
      <c r="E16" s="3">
        <f t="shared" si="0"/>
        <v>7.424999999999999</v>
      </c>
      <c r="F16" s="2">
        <f t="shared" si="1"/>
        <v>1</v>
      </c>
      <c r="G16" s="3">
        <f t="shared" si="2"/>
        <v>12.575000000000001</v>
      </c>
    </row>
    <row r="17" spans="1:7" ht="15.75">
      <c r="A17" s="12">
        <v>41649</v>
      </c>
      <c r="B17" s="13">
        <v>4</v>
      </c>
      <c r="C17" s="13">
        <v>5.5</v>
      </c>
      <c r="D17" s="13">
        <v>3.1</v>
      </c>
      <c r="E17" s="3">
        <f t="shared" si="0"/>
        <v>3.925</v>
      </c>
      <c r="F17" s="2">
        <f t="shared" si="1"/>
        <v>1</v>
      </c>
      <c r="G17" s="3">
        <f t="shared" si="2"/>
        <v>16.075</v>
      </c>
    </row>
    <row r="18" spans="1:7" ht="15.75">
      <c r="A18" s="12">
        <v>41650</v>
      </c>
      <c r="B18" s="13">
        <v>2.3</v>
      </c>
      <c r="C18" s="13">
        <v>4.6</v>
      </c>
      <c r="D18" s="13">
        <v>2.9</v>
      </c>
      <c r="E18" s="3">
        <f t="shared" si="0"/>
        <v>3.175</v>
      </c>
      <c r="F18" s="2">
        <f t="shared" si="1"/>
        <v>1</v>
      </c>
      <c r="G18" s="3">
        <f t="shared" si="2"/>
        <v>16.825</v>
      </c>
    </row>
    <row r="19" spans="1:7" ht="15.75">
      <c r="A19" s="12">
        <v>41651</v>
      </c>
      <c r="B19" s="13">
        <v>-1.7</v>
      </c>
      <c r="C19" s="13">
        <v>0</v>
      </c>
      <c r="D19" s="13">
        <v>-1.4</v>
      </c>
      <c r="E19" s="3">
        <f t="shared" si="0"/>
        <v>-1.125</v>
      </c>
      <c r="F19" s="2">
        <f t="shared" si="1"/>
        <v>1</v>
      </c>
      <c r="G19" s="3">
        <f t="shared" si="2"/>
        <v>21.125</v>
      </c>
    </row>
    <row r="20" spans="1:7" ht="15.75">
      <c r="A20" s="12">
        <v>41652</v>
      </c>
      <c r="B20" s="13">
        <v>3</v>
      </c>
      <c r="C20" s="13">
        <v>6.3</v>
      </c>
      <c r="D20" s="13">
        <v>5.2</v>
      </c>
      <c r="E20" s="3">
        <f t="shared" si="0"/>
        <v>4.925</v>
      </c>
      <c r="F20" s="2">
        <f t="shared" si="1"/>
        <v>1</v>
      </c>
      <c r="G20" s="3">
        <f t="shared" si="2"/>
        <v>15.075</v>
      </c>
    </row>
    <row r="21" spans="1:7" ht="15.75">
      <c r="A21" s="12">
        <v>41653</v>
      </c>
      <c r="B21" s="13">
        <v>4</v>
      </c>
      <c r="C21" s="13">
        <v>4.4</v>
      </c>
      <c r="D21" s="13">
        <v>3.3</v>
      </c>
      <c r="E21" s="3">
        <f t="shared" si="0"/>
        <v>3.75</v>
      </c>
      <c r="F21" s="2">
        <f t="shared" si="1"/>
        <v>1</v>
      </c>
      <c r="G21" s="3">
        <f t="shared" si="2"/>
        <v>16.25</v>
      </c>
    </row>
    <row r="22" spans="1:7" ht="15.75">
      <c r="A22" s="12">
        <v>41654</v>
      </c>
      <c r="B22" s="13">
        <v>-0.4</v>
      </c>
      <c r="C22" s="13">
        <v>2</v>
      </c>
      <c r="D22" s="13">
        <v>2.7</v>
      </c>
      <c r="E22" s="3">
        <f t="shared" si="0"/>
        <v>1.7500000000000002</v>
      </c>
      <c r="F22" s="2">
        <f t="shared" si="1"/>
        <v>1</v>
      </c>
      <c r="G22" s="3">
        <f t="shared" si="2"/>
        <v>18.25</v>
      </c>
    </row>
    <row r="23" spans="1:7" ht="15.75">
      <c r="A23" s="12">
        <v>41655</v>
      </c>
      <c r="B23" s="13">
        <v>3.4</v>
      </c>
      <c r="C23" s="13">
        <v>4.9</v>
      </c>
      <c r="D23" s="13">
        <v>5.7</v>
      </c>
      <c r="E23" s="3">
        <f t="shared" si="0"/>
        <v>4.925</v>
      </c>
      <c r="F23" s="2">
        <f t="shared" si="1"/>
        <v>1</v>
      </c>
      <c r="G23" s="3">
        <f t="shared" si="2"/>
        <v>15.075</v>
      </c>
    </row>
    <row r="24" spans="1:7" ht="15.75">
      <c r="A24" s="12">
        <v>41656</v>
      </c>
      <c r="B24" s="13">
        <v>5</v>
      </c>
      <c r="C24" s="13">
        <v>8.1</v>
      </c>
      <c r="D24" s="13">
        <v>5.3</v>
      </c>
      <c r="E24" s="3">
        <f t="shared" si="0"/>
        <v>5.925</v>
      </c>
      <c r="F24" s="2">
        <f t="shared" si="1"/>
        <v>1</v>
      </c>
      <c r="G24" s="3">
        <f t="shared" si="2"/>
        <v>14.075</v>
      </c>
    </row>
    <row r="25" spans="1:7" ht="15.75">
      <c r="A25" s="12">
        <v>41657</v>
      </c>
      <c r="B25" s="13">
        <v>2.4</v>
      </c>
      <c r="C25" s="13">
        <v>7.3</v>
      </c>
      <c r="D25" s="13">
        <v>3</v>
      </c>
      <c r="E25" s="3">
        <f t="shared" si="0"/>
        <v>3.925</v>
      </c>
      <c r="F25" s="2">
        <f t="shared" si="1"/>
        <v>1</v>
      </c>
      <c r="G25" s="3">
        <f t="shared" si="2"/>
        <v>16.075</v>
      </c>
    </row>
    <row r="26" spans="1:7" ht="15.75">
      <c r="A26" s="12">
        <v>41658</v>
      </c>
      <c r="B26" s="13">
        <v>1.2</v>
      </c>
      <c r="C26" s="13">
        <v>4.1</v>
      </c>
      <c r="D26" s="13">
        <v>3.9</v>
      </c>
      <c r="E26" s="3">
        <f t="shared" si="0"/>
        <v>3.275</v>
      </c>
      <c r="F26" s="2">
        <f t="shared" si="1"/>
        <v>1</v>
      </c>
      <c r="G26" s="3">
        <f t="shared" si="2"/>
        <v>16.725</v>
      </c>
    </row>
    <row r="27" spans="1:7" ht="15.75">
      <c r="A27" s="12">
        <v>41659</v>
      </c>
      <c r="B27" s="13">
        <v>3.6</v>
      </c>
      <c r="C27" s="13">
        <v>5.4</v>
      </c>
      <c r="D27" s="13">
        <v>3.4</v>
      </c>
      <c r="E27" s="3">
        <f t="shared" si="0"/>
        <v>3.95</v>
      </c>
      <c r="F27" s="2">
        <f t="shared" si="1"/>
        <v>1</v>
      </c>
      <c r="G27" s="3">
        <f t="shared" si="2"/>
        <v>16.05</v>
      </c>
    </row>
    <row r="28" spans="1:7" ht="15.75">
      <c r="A28" s="12">
        <v>41660</v>
      </c>
      <c r="B28" s="13">
        <v>3.2</v>
      </c>
      <c r="C28" s="13">
        <v>4.5</v>
      </c>
      <c r="D28" s="13">
        <v>1.2</v>
      </c>
      <c r="E28" s="3">
        <f t="shared" si="0"/>
        <v>2.525</v>
      </c>
      <c r="F28" s="2">
        <f t="shared" si="1"/>
        <v>1</v>
      </c>
      <c r="G28" s="3">
        <f t="shared" si="2"/>
        <v>17.475</v>
      </c>
    </row>
    <row r="29" spans="1:7" ht="15.75">
      <c r="A29" s="12">
        <v>41661</v>
      </c>
      <c r="B29" s="13">
        <v>-0.9</v>
      </c>
      <c r="C29" s="13">
        <v>0.3</v>
      </c>
      <c r="D29" s="13">
        <v>0.2</v>
      </c>
      <c r="E29" s="3">
        <f t="shared" si="0"/>
        <v>-0.05000000000000002</v>
      </c>
      <c r="F29" s="2">
        <f t="shared" si="1"/>
        <v>1</v>
      </c>
      <c r="G29" s="3">
        <f t="shared" si="2"/>
        <v>20.05</v>
      </c>
    </row>
    <row r="30" spans="1:7" ht="15.75">
      <c r="A30" s="12">
        <v>41662</v>
      </c>
      <c r="B30" s="13">
        <v>-0.3</v>
      </c>
      <c r="C30" s="13">
        <v>1</v>
      </c>
      <c r="D30" s="13">
        <v>2.1</v>
      </c>
      <c r="E30" s="3">
        <f t="shared" si="0"/>
        <v>1.225</v>
      </c>
      <c r="F30" s="2">
        <f t="shared" si="1"/>
        <v>1</v>
      </c>
      <c r="G30" s="3">
        <f t="shared" si="2"/>
        <v>18.775</v>
      </c>
    </row>
    <row r="31" spans="1:7" ht="15.75">
      <c r="A31" s="12">
        <v>41663</v>
      </c>
      <c r="B31" s="13">
        <v>0.9</v>
      </c>
      <c r="C31" s="13">
        <v>3.7</v>
      </c>
      <c r="D31" s="13">
        <v>1.2</v>
      </c>
      <c r="E31" s="3">
        <f t="shared" si="0"/>
        <v>1.7500000000000002</v>
      </c>
      <c r="F31" s="2">
        <f t="shared" si="1"/>
        <v>1</v>
      </c>
      <c r="G31" s="3">
        <f t="shared" si="2"/>
        <v>18.25</v>
      </c>
    </row>
    <row r="32" spans="1:7" ht="15.75">
      <c r="A32" s="12">
        <v>41664</v>
      </c>
      <c r="B32" s="13">
        <v>-1.7</v>
      </c>
      <c r="C32" s="13">
        <v>2.1</v>
      </c>
      <c r="D32" s="13">
        <v>1.2</v>
      </c>
      <c r="E32" s="3">
        <f t="shared" si="0"/>
        <v>0.7</v>
      </c>
      <c r="F32" s="2">
        <f t="shared" si="1"/>
        <v>1</v>
      </c>
      <c r="G32" s="3">
        <f t="shared" si="2"/>
        <v>19.3</v>
      </c>
    </row>
    <row r="33" spans="1:7" ht="15.75">
      <c r="A33" s="12">
        <v>41665</v>
      </c>
      <c r="B33" s="13">
        <v>2.4</v>
      </c>
      <c r="C33" s="13">
        <v>3.4</v>
      </c>
      <c r="D33" s="13">
        <v>3</v>
      </c>
      <c r="E33" s="3">
        <f t="shared" si="0"/>
        <v>2.95</v>
      </c>
      <c r="F33" s="2">
        <f t="shared" si="1"/>
        <v>1</v>
      </c>
      <c r="G33" s="3">
        <f t="shared" si="2"/>
        <v>17.05</v>
      </c>
    </row>
    <row r="34" spans="1:7" ht="15.75">
      <c r="A34" s="12">
        <v>41666</v>
      </c>
      <c r="B34" s="13">
        <v>1.6</v>
      </c>
      <c r="C34" s="13">
        <v>2.3</v>
      </c>
      <c r="D34" s="13">
        <v>0.4</v>
      </c>
      <c r="E34" s="3">
        <f t="shared" si="0"/>
        <v>1.175</v>
      </c>
      <c r="F34" s="2">
        <f t="shared" si="1"/>
        <v>1</v>
      </c>
      <c r="G34" s="3">
        <f t="shared" si="2"/>
        <v>18.825</v>
      </c>
    </row>
    <row r="35" spans="1:7" ht="15.75">
      <c r="A35" s="12">
        <v>41667</v>
      </c>
      <c r="B35" s="13">
        <v>0.6</v>
      </c>
      <c r="C35" s="13">
        <v>2.9</v>
      </c>
      <c r="D35" s="13">
        <v>1.6</v>
      </c>
      <c r="E35" s="3">
        <f t="shared" si="0"/>
        <v>1.6749999999999998</v>
      </c>
      <c r="F35" s="2">
        <f t="shared" si="1"/>
        <v>1</v>
      </c>
      <c r="G35" s="3">
        <f t="shared" si="2"/>
        <v>18.325</v>
      </c>
    </row>
    <row r="36" spans="1:7" ht="15.75">
      <c r="A36" s="12">
        <v>41668</v>
      </c>
      <c r="B36" s="13">
        <v>-2.5</v>
      </c>
      <c r="C36" s="13">
        <v>2.3</v>
      </c>
      <c r="D36" s="13">
        <v>0.4</v>
      </c>
      <c r="E36" s="3">
        <f t="shared" si="0"/>
        <v>0.14999999999999997</v>
      </c>
      <c r="F36" s="2">
        <f t="shared" si="1"/>
        <v>1</v>
      </c>
      <c r="G36" s="3">
        <f t="shared" si="2"/>
        <v>19.85</v>
      </c>
    </row>
    <row r="37" spans="1:7" ht="15.75">
      <c r="A37" s="12">
        <v>41669</v>
      </c>
      <c r="B37" s="13">
        <v>-0.1</v>
      </c>
      <c r="C37" s="13">
        <v>3.7</v>
      </c>
      <c r="D37" s="13">
        <v>1.1</v>
      </c>
      <c r="E37" s="3">
        <f t="shared" si="0"/>
        <v>1.4500000000000002</v>
      </c>
      <c r="F37" s="2">
        <f t="shared" si="1"/>
        <v>1</v>
      </c>
      <c r="G37" s="3">
        <f t="shared" si="2"/>
        <v>18.55</v>
      </c>
    </row>
    <row r="38" spans="1:7" ht="16.5" thickBot="1">
      <c r="A38" s="12">
        <v>41670</v>
      </c>
      <c r="B38" s="13">
        <v>-1.6</v>
      </c>
      <c r="C38" s="13">
        <v>3.5</v>
      </c>
      <c r="D38" s="13">
        <v>1.4</v>
      </c>
      <c r="E38" s="3">
        <f t="shared" si="0"/>
        <v>1.1749999999999998</v>
      </c>
      <c r="F38" s="2">
        <f t="shared" si="1"/>
        <v>1</v>
      </c>
      <c r="G38" s="3">
        <f t="shared" si="2"/>
        <v>18.825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2.480645161290323</v>
      </c>
      <c r="C40" s="13">
        <f>SUM(C8:C38)/31</f>
        <v>4.964516129032258</v>
      </c>
      <c r="D40" s="13">
        <f>SUM(D8:D38)/31</f>
        <v>3.661290322580646</v>
      </c>
      <c r="E40" s="3">
        <f>(B40+C40+D40+D40)/4</f>
        <v>3.691935483870968</v>
      </c>
      <c r="F40" s="2">
        <f>SUM(F8:F38)</f>
        <v>31</v>
      </c>
      <c r="G40" s="3">
        <f>SUM(G8:G38)</f>
        <v>505.55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505.55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16.308064516129033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3.6919354838709673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11.574218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19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41671</v>
      </c>
      <c r="B8" s="13">
        <v>3.4</v>
      </c>
      <c r="C8" s="13">
        <v>4.2</v>
      </c>
      <c r="D8" s="13">
        <v>2.7</v>
      </c>
      <c r="E8" s="3">
        <f aca="true" t="shared" si="0" ref="E8:E35">(B8+C8+D8+D8)/4</f>
        <v>3.25</v>
      </c>
      <c r="F8" s="2">
        <f aca="true" t="shared" si="1" ref="F8:F35">IF(E8&gt;14.99,0,1)</f>
        <v>1</v>
      </c>
      <c r="G8" s="3">
        <f aca="true" t="shared" si="2" ref="G8:G35">IF(F8=0,0,20-E8)</f>
        <v>16.75</v>
      </c>
    </row>
    <row r="9" spans="1:7" ht="15.75">
      <c r="A9" s="12">
        <v>41672</v>
      </c>
      <c r="B9" s="13">
        <v>1.8</v>
      </c>
      <c r="C9" s="13">
        <v>3.6</v>
      </c>
      <c r="D9" s="13">
        <v>1.3</v>
      </c>
      <c r="E9" s="3">
        <f t="shared" si="0"/>
        <v>2</v>
      </c>
      <c r="F9" s="2">
        <f t="shared" si="1"/>
        <v>1</v>
      </c>
      <c r="G9" s="3">
        <f t="shared" si="2"/>
        <v>18</v>
      </c>
    </row>
    <row r="10" spans="1:7" ht="15.75">
      <c r="A10" s="12">
        <v>41673</v>
      </c>
      <c r="B10" s="13">
        <v>-1.3</v>
      </c>
      <c r="C10" s="13">
        <v>3.8</v>
      </c>
      <c r="D10" s="13">
        <v>1.2</v>
      </c>
      <c r="E10" s="3">
        <f t="shared" si="0"/>
        <v>1.225</v>
      </c>
      <c r="F10" s="2">
        <f t="shared" si="1"/>
        <v>1</v>
      </c>
      <c r="G10" s="3">
        <f t="shared" si="2"/>
        <v>18.775</v>
      </c>
    </row>
    <row r="11" spans="1:7" ht="15.75">
      <c r="A11" s="12">
        <v>41674</v>
      </c>
      <c r="B11" s="13">
        <v>2.6</v>
      </c>
      <c r="C11" s="13">
        <v>5.5</v>
      </c>
      <c r="D11" s="13">
        <v>2.8</v>
      </c>
      <c r="E11" s="3">
        <f t="shared" si="0"/>
        <v>3.425</v>
      </c>
      <c r="F11" s="2">
        <f t="shared" si="1"/>
        <v>1</v>
      </c>
      <c r="G11" s="3">
        <f t="shared" si="2"/>
        <v>16.575</v>
      </c>
    </row>
    <row r="12" spans="1:7" ht="15.75">
      <c r="A12" s="12">
        <v>41675</v>
      </c>
      <c r="B12" s="13">
        <v>3.4</v>
      </c>
      <c r="C12" s="13">
        <v>3.8</v>
      </c>
      <c r="D12" s="13">
        <v>4.3</v>
      </c>
      <c r="E12" s="3">
        <f t="shared" si="0"/>
        <v>3.95</v>
      </c>
      <c r="F12" s="2">
        <f t="shared" si="1"/>
        <v>1</v>
      </c>
      <c r="G12" s="3">
        <f t="shared" si="2"/>
        <v>16.05</v>
      </c>
    </row>
    <row r="13" spans="1:7" ht="15.75">
      <c r="A13" s="12">
        <v>41676</v>
      </c>
      <c r="B13" s="20">
        <v>4.8</v>
      </c>
      <c r="C13" s="13">
        <v>7.6</v>
      </c>
      <c r="D13" s="13">
        <v>7.6</v>
      </c>
      <c r="E13" s="3">
        <f t="shared" si="0"/>
        <v>6.9</v>
      </c>
      <c r="F13" s="2">
        <f t="shared" si="1"/>
        <v>1</v>
      </c>
      <c r="G13" s="3">
        <f t="shared" si="2"/>
        <v>13.1</v>
      </c>
    </row>
    <row r="14" spans="1:7" ht="15.75">
      <c r="A14" s="12">
        <v>41677</v>
      </c>
      <c r="B14" s="13">
        <v>9.4</v>
      </c>
      <c r="C14" s="13">
        <v>6.2</v>
      </c>
      <c r="D14" s="13">
        <v>2.5</v>
      </c>
      <c r="E14" s="3">
        <f t="shared" si="0"/>
        <v>5.15</v>
      </c>
      <c r="F14" s="2">
        <f t="shared" si="1"/>
        <v>1</v>
      </c>
      <c r="G14" s="3">
        <f t="shared" si="2"/>
        <v>14.85</v>
      </c>
    </row>
    <row r="15" spans="1:7" ht="15.75">
      <c r="A15" s="12">
        <v>41678</v>
      </c>
      <c r="B15" s="13">
        <v>3.3</v>
      </c>
      <c r="C15" s="13">
        <v>4.5</v>
      </c>
      <c r="D15" s="13">
        <v>4.3</v>
      </c>
      <c r="E15" s="3">
        <f t="shared" si="0"/>
        <v>4.1</v>
      </c>
      <c r="F15" s="2">
        <f t="shared" si="1"/>
        <v>1</v>
      </c>
      <c r="G15" s="3">
        <f t="shared" si="2"/>
        <v>15.9</v>
      </c>
    </row>
    <row r="16" spans="1:7" ht="15.75">
      <c r="A16" s="12">
        <v>41679</v>
      </c>
      <c r="B16" s="13">
        <v>2.9</v>
      </c>
      <c r="C16" s="13">
        <v>4.4</v>
      </c>
      <c r="D16" s="13">
        <v>2</v>
      </c>
      <c r="E16" s="3">
        <f t="shared" si="0"/>
        <v>2.825</v>
      </c>
      <c r="F16" s="2">
        <f t="shared" si="1"/>
        <v>1</v>
      </c>
      <c r="G16" s="3">
        <f t="shared" si="2"/>
        <v>17.175</v>
      </c>
    </row>
    <row r="17" spans="1:7" ht="15.75">
      <c r="A17" s="12">
        <v>41680</v>
      </c>
      <c r="B17" s="13">
        <v>1.8</v>
      </c>
      <c r="C17" s="13">
        <v>2.4</v>
      </c>
      <c r="D17" s="13">
        <v>0.6</v>
      </c>
      <c r="E17" s="3">
        <f t="shared" si="0"/>
        <v>1.3499999999999999</v>
      </c>
      <c r="F17" s="2">
        <f t="shared" si="1"/>
        <v>1</v>
      </c>
      <c r="G17" s="3">
        <f t="shared" si="2"/>
        <v>18.65</v>
      </c>
    </row>
    <row r="18" spans="1:7" ht="15.75">
      <c r="A18" s="12">
        <v>41681</v>
      </c>
      <c r="B18" s="13">
        <v>3.1</v>
      </c>
      <c r="C18" s="13">
        <v>4.7</v>
      </c>
      <c r="D18" s="13">
        <v>3.7</v>
      </c>
      <c r="E18" s="3">
        <f t="shared" si="0"/>
        <v>3.8</v>
      </c>
      <c r="F18" s="2">
        <f t="shared" si="1"/>
        <v>1</v>
      </c>
      <c r="G18" s="3">
        <f t="shared" si="2"/>
        <v>16.2</v>
      </c>
    </row>
    <row r="19" spans="1:7" ht="15.75">
      <c r="A19" s="12">
        <v>41682</v>
      </c>
      <c r="B19" s="13">
        <v>2.5</v>
      </c>
      <c r="C19" s="13">
        <v>5.3</v>
      </c>
      <c r="D19" s="13">
        <v>4.4</v>
      </c>
      <c r="E19" s="3">
        <f t="shared" si="0"/>
        <v>4.15</v>
      </c>
      <c r="F19" s="2">
        <f t="shared" si="1"/>
        <v>1</v>
      </c>
      <c r="G19" s="3">
        <f t="shared" si="2"/>
        <v>15.85</v>
      </c>
    </row>
    <row r="20" spans="1:7" ht="15.75">
      <c r="A20" s="12">
        <v>41683</v>
      </c>
      <c r="B20" s="13">
        <v>4.6</v>
      </c>
      <c r="C20" s="13">
        <v>1.6</v>
      </c>
      <c r="D20" s="13">
        <v>3.1</v>
      </c>
      <c r="E20" s="3">
        <f t="shared" si="0"/>
        <v>3.0999999999999996</v>
      </c>
      <c r="F20" s="2">
        <f t="shared" si="1"/>
        <v>1</v>
      </c>
      <c r="G20" s="3">
        <f t="shared" si="2"/>
        <v>16.9</v>
      </c>
    </row>
    <row r="21" spans="1:7" ht="15.75">
      <c r="A21" s="12">
        <v>41684</v>
      </c>
      <c r="B21" s="13">
        <v>1.5</v>
      </c>
      <c r="C21" s="13">
        <v>4.3</v>
      </c>
      <c r="D21" s="13">
        <v>5.4</v>
      </c>
      <c r="E21" s="3">
        <f t="shared" si="0"/>
        <v>4.15</v>
      </c>
      <c r="F21" s="2">
        <f t="shared" si="1"/>
        <v>1</v>
      </c>
      <c r="G21" s="3">
        <f t="shared" si="2"/>
        <v>15.85</v>
      </c>
    </row>
    <row r="22" spans="1:7" ht="15.75">
      <c r="A22" s="12">
        <v>41685</v>
      </c>
      <c r="B22" s="13">
        <v>8.8</v>
      </c>
      <c r="C22" s="13">
        <v>9</v>
      </c>
      <c r="D22" s="13">
        <v>6.6</v>
      </c>
      <c r="E22" s="3">
        <f t="shared" si="0"/>
        <v>7.75</v>
      </c>
      <c r="F22" s="2">
        <f t="shared" si="1"/>
        <v>1</v>
      </c>
      <c r="G22" s="3">
        <f t="shared" si="2"/>
        <v>12.25</v>
      </c>
    </row>
    <row r="23" spans="1:7" ht="15.75">
      <c r="A23" s="12">
        <v>41686</v>
      </c>
      <c r="B23" s="13">
        <v>4.5</v>
      </c>
      <c r="C23" s="13">
        <v>6.4</v>
      </c>
      <c r="D23" s="13">
        <v>3.1</v>
      </c>
      <c r="E23" s="3">
        <f t="shared" si="0"/>
        <v>4.275</v>
      </c>
      <c r="F23" s="2">
        <f t="shared" si="1"/>
        <v>1</v>
      </c>
      <c r="G23" s="3">
        <f t="shared" si="2"/>
        <v>15.725</v>
      </c>
    </row>
    <row r="24" spans="1:7" ht="15.75">
      <c r="A24" s="12">
        <v>41687</v>
      </c>
      <c r="B24" s="13">
        <v>1.5</v>
      </c>
      <c r="C24" s="13">
        <v>6.9</v>
      </c>
      <c r="D24" s="13">
        <v>4.8</v>
      </c>
      <c r="E24" s="3">
        <f t="shared" si="0"/>
        <v>4.5</v>
      </c>
      <c r="F24" s="2">
        <f t="shared" si="1"/>
        <v>1</v>
      </c>
      <c r="G24" s="3">
        <f t="shared" si="2"/>
        <v>15.5</v>
      </c>
    </row>
    <row r="25" spans="1:7" ht="15.75">
      <c r="A25" s="12">
        <v>41688</v>
      </c>
      <c r="B25" s="13">
        <v>2.1</v>
      </c>
      <c r="C25" s="13">
        <v>6.8</v>
      </c>
      <c r="D25" s="13">
        <v>6</v>
      </c>
      <c r="E25" s="3">
        <f t="shared" si="0"/>
        <v>5.225</v>
      </c>
      <c r="F25" s="2">
        <f t="shared" si="1"/>
        <v>1</v>
      </c>
      <c r="G25" s="3">
        <f t="shared" si="2"/>
        <v>14.775</v>
      </c>
    </row>
    <row r="26" spans="1:7" ht="15.75">
      <c r="A26" s="12">
        <v>41689</v>
      </c>
      <c r="B26" s="13">
        <v>5.2</v>
      </c>
      <c r="C26" s="13">
        <v>6.1</v>
      </c>
      <c r="D26" s="13">
        <v>5.3</v>
      </c>
      <c r="E26" s="3">
        <f t="shared" si="0"/>
        <v>5.4750000000000005</v>
      </c>
      <c r="F26" s="2">
        <f t="shared" si="1"/>
        <v>1</v>
      </c>
      <c r="G26" s="3">
        <f t="shared" si="2"/>
        <v>14.524999999999999</v>
      </c>
    </row>
    <row r="27" spans="1:7" ht="15.75">
      <c r="A27" s="12">
        <v>41690</v>
      </c>
      <c r="B27" s="13">
        <v>4.5</v>
      </c>
      <c r="C27" s="13">
        <v>7.7</v>
      </c>
      <c r="D27" s="13">
        <v>6.9</v>
      </c>
      <c r="E27" s="3">
        <f t="shared" si="0"/>
        <v>6.5</v>
      </c>
      <c r="F27" s="2">
        <f t="shared" si="1"/>
        <v>1</v>
      </c>
      <c r="G27" s="3">
        <f t="shared" si="2"/>
        <v>13.5</v>
      </c>
    </row>
    <row r="28" spans="1:7" ht="15.75">
      <c r="A28" s="12">
        <v>41691</v>
      </c>
      <c r="B28" s="13">
        <v>6.1</v>
      </c>
      <c r="C28" s="13">
        <v>4.6</v>
      </c>
      <c r="D28" s="13">
        <v>2.8</v>
      </c>
      <c r="E28" s="3">
        <f t="shared" si="0"/>
        <v>4.075</v>
      </c>
      <c r="F28" s="2">
        <f t="shared" si="1"/>
        <v>1</v>
      </c>
      <c r="G28" s="3">
        <f t="shared" si="2"/>
        <v>15.925</v>
      </c>
    </row>
    <row r="29" spans="1:7" ht="15.75">
      <c r="A29" s="12">
        <v>41692</v>
      </c>
      <c r="B29" s="13">
        <v>1</v>
      </c>
      <c r="C29" s="13">
        <v>3.1</v>
      </c>
      <c r="D29" s="13">
        <v>3.2</v>
      </c>
      <c r="E29" s="3">
        <f t="shared" si="0"/>
        <v>2.625</v>
      </c>
      <c r="F29" s="2">
        <f t="shared" si="1"/>
        <v>1</v>
      </c>
      <c r="G29" s="3">
        <f t="shared" si="2"/>
        <v>17.375</v>
      </c>
    </row>
    <row r="30" spans="1:7" ht="15.75">
      <c r="A30" s="12">
        <v>41693</v>
      </c>
      <c r="B30" s="13">
        <v>3</v>
      </c>
      <c r="C30" s="13">
        <v>7</v>
      </c>
      <c r="D30" s="13">
        <v>4.4</v>
      </c>
      <c r="E30" s="3">
        <f t="shared" si="0"/>
        <v>4.7</v>
      </c>
      <c r="F30" s="2">
        <f t="shared" si="1"/>
        <v>1</v>
      </c>
      <c r="G30" s="3">
        <f t="shared" si="2"/>
        <v>15.3</v>
      </c>
    </row>
    <row r="31" spans="1:7" ht="15.75">
      <c r="A31" s="12">
        <v>41694</v>
      </c>
      <c r="B31" s="13">
        <v>0.8</v>
      </c>
      <c r="C31" s="13">
        <v>10.6</v>
      </c>
      <c r="D31" s="13">
        <v>7.4</v>
      </c>
      <c r="E31" s="3">
        <f t="shared" si="0"/>
        <v>6.550000000000001</v>
      </c>
      <c r="F31" s="2">
        <f t="shared" si="1"/>
        <v>1</v>
      </c>
      <c r="G31" s="3">
        <f t="shared" si="2"/>
        <v>13.45</v>
      </c>
    </row>
    <row r="32" spans="1:7" ht="15.75">
      <c r="A32" s="12">
        <v>41695</v>
      </c>
      <c r="B32" s="13">
        <v>4.7</v>
      </c>
      <c r="C32" s="13">
        <v>7.6</v>
      </c>
      <c r="D32" s="13">
        <v>6.8</v>
      </c>
      <c r="E32" s="3">
        <f t="shared" si="0"/>
        <v>6.4750000000000005</v>
      </c>
      <c r="F32" s="2">
        <f t="shared" si="1"/>
        <v>1</v>
      </c>
      <c r="G32" s="3">
        <f t="shared" si="2"/>
        <v>13.524999999999999</v>
      </c>
    </row>
    <row r="33" spans="1:7" ht="15.75">
      <c r="A33" s="12">
        <v>41696</v>
      </c>
      <c r="B33" s="13">
        <v>4.6</v>
      </c>
      <c r="C33" s="13">
        <v>9.1</v>
      </c>
      <c r="D33" s="13">
        <v>5.1</v>
      </c>
      <c r="E33" s="3">
        <f t="shared" si="0"/>
        <v>5.975</v>
      </c>
      <c r="F33" s="2">
        <f t="shared" si="1"/>
        <v>1</v>
      </c>
      <c r="G33" s="3">
        <f t="shared" si="2"/>
        <v>14.025</v>
      </c>
    </row>
    <row r="34" spans="1:7" ht="15.75">
      <c r="A34" s="12">
        <v>41697</v>
      </c>
      <c r="B34" s="13">
        <v>0.8</v>
      </c>
      <c r="C34" s="13">
        <v>6.2</v>
      </c>
      <c r="D34" s="13">
        <v>2.3</v>
      </c>
      <c r="E34" s="3">
        <f>(B34+C34+D34+D34)/4</f>
        <v>2.9000000000000004</v>
      </c>
      <c r="F34" s="2">
        <f t="shared" si="1"/>
        <v>1</v>
      </c>
      <c r="G34" s="3">
        <f>IF(F34=0,0,20-E34)</f>
        <v>17.1</v>
      </c>
    </row>
    <row r="35" spans="1:7" ht="15.75">
      <c r="A35" s="12">
        <v>41698</v>
      </c>
      <c r="B35" s="13">
        <v>3.1</v>
      </c>
      <c r="C35" s="13">
        <v>5.1</v>
      </c>
      <c r="D35" s="13">
        <v>3.1</v>
      </c>
      <c r="E35" s="3">
        <f t="shared" si="0"/>
        <v>3.5999999999999996</v>
      </c>
      <c r="F35" s="2">
        <f t="shared" si="1"/>
        <v>1</v>
      </c>
      <c r="G35" s="3">
        <f t="shared" si="2"/>
        <v>16.4</v>
      </c>
    </row>
    <row r="36" spans="1:7" ht="16.5" thickBot="1">
      <c r="A36" s="12"/>
      <c r="B36" s="13"/>
      <c r="C36" s="13"/>
      <c r="D36" s="13"/>
      <c r="E36" s="3"/>
      <c r="F36" s="2"/>
      <c r="G36" s="3"/>
    </row>
    <row r="37" spans="1:7" ht="16.5" thickTop="1">
      <c r="A37" s="14"/>
      <c r="B37" s="8"/>
      <c r="C37" s="8"/>
      <c r="D37" s="8"/>
      <c r="E37" s="11"/>
      <c r="F37" s="10"/>
      <c r="G37" s="11"/>
    </row>
    <row r="38" spans="1:7" ht="15.75">
      <c r="A38" s="1"/>
      <c r="B38" s="13">
        <f>SUM(B8:B35)/29</f>
        <v>3.2586206896551717</v>
      </c>
      <c r="C38" s="13">
        <f>SUM(C8:C35)/29</f>
        <v>5.451724137931033</v>
      </c>
      <c r="D38" s="13">
        <f>SUM(D8:D35)/29</f>
        <v>3.920689655172414</v>
      </c>
      <c r="E38" s="3">
        <f>(B38+C38+D38+D38)/4</f>
        <v>4.137931034482758</v>
      </c>
      <c r="F38" s="2">
        <f>SUM(F8:F36)</f>
        <v>28</v>
      </c>
      <c r="G38" s="3">
        <f>SUM(G8:G36)</f>
        <v>439.9999999999999</v>
      </c>
    </row>
    <row r="39" spans="1:7" ht="15.75">
      <c r="A39" s="1"/>
      <c r="B39" s="2"/>
      <c r="C39" s="2"/>
      <c r="D39" s="2"/>
      <c r="E39" s="3"/>
      <c r="F39" s="2"/>
      <c r="G39" s="3"/>
    </row>
    <row r="40" spans="1:7" ht="15.75">
      <c r="A40" s="1"/>
      <c r="B40" s="2"/>
      <c r="C40" s="15" t="s">
        <v>8</v>
      </c>
      <c r="D40" s="2"/>
      <c r="E40" s="3">
        <f>G38</f>
        <v>439.9999999999999</v>
      </c>
      <c r="F40" s="2"/>
      <c r="G40" s="3"/>
    </row>
    <row r="41" spans="1:7" ht="15.75">
      <c r="A41" s="1"/>
      <c r="B41" s="2"/>
      <c r="C41" s="15" t="s">
        <v>9</v>
      </c>
      <c r="D41" s="2"/>
      <c r="E41" s="3">
        <f>IF(F38=0,0,G38/F38)</f>
        <v>15.71428571428571</v>
      </c>
      <c r="F41" s="2"/>
      <c r="G41" s="3"/>
    </row>
    <row r="42" spans="1:7" ht="15.75">
      <c r="A42" s="1"/>
      <c r="B42" s="2"/>
      <c r="C42" s="15" t="s">
        <v>10</v>
      </c>
      <c r="D42" s="2"/>
      <c r="E42" s="21">
        <f>F38</f>
        <v>28</v>
      </c>
      <c r="F42" s="2"/>
      <c r="G42" s="3"/>
    </row>
    <row r="43" spans="1:7" ht="15.75">
      <c r="A43" s="1"/>
      <c r="B43" s="2"/>
      <c r="C43" s="15" t="s">
        <v>11</v>
      </c>
      <c r="D43" s="2"/>
      <c r="E43" s="3">
        <f>20-E41</f>
        <v>4.28571428571429</v>
      </c>
      <c r="F43" s="2"/>
      <c r="G43" s="3"/>
    </row>
    <row r="44" spans="2:7" ht="13.5">
      <c r="B44" s="18"/>
      <c r="C44" s="18"/>
      <c r="D44" s="18"/>
      <c r="E44" s="19"/>
      <c r="F44" s="18"/>
      <c r="G44" s="19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2"/>
      <c r="B47" s="22"/>
      <c r="C47" s="22"/>
      <c r="D47" s="22"/>
      <c r="E47" s="23"/>
      <c r="F47" s="22"/>
      <c r="G47" s="23"/>
    </row>
    <row r="48" spans="2:7" ht="13.5">
      <c r="B48" s="18"/>
      <c r="C48" s="18"/>
      <c r="D48" s="18"/>
      <c r="E48" s="19"/>
      <c r="F48" s="18"/>
      <c r="G48" s="19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5">
      <selection activeCell="D37" sqref="D37:D38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20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41699</v>
      </c>
      <c r="B8" s="13">
        <v>2</v>
      </c>
      <c r="C8" s="13">
        <v>3.6</v>
      </c>
      <c r="D8" s="13">
        <v>3.2</v>
      </c>
      <c r="E8" s="3">
        <f aca="true" t="shared" si="0" ref="E8:E38">(B8+C8+D8+D8)/4</f>
        <v>3</v>
      </c>
      <c r="F8" s="2">
        <f aca="true" t="shared" si="1" ref="F8:F38">IF(E8&gt;14.99,0,1)</f>
        <v>1</v>
      </c>
      <c r="G8" s="3">
        <f aca="true" t="shared" si="2" ref="G8:G38">IF(F8=0,0,20-E8)</f>
        <v>17</v>
      </c>
    </row>
    <row r="9" spans="1:7" ht="15.75">
      <c r="A9" s="12">
        <v>41700</v>
      </c>
      <c r="B9" s="13">
        <v>0.5</v>
      </c>
      <c r="C9" s="13">
        <v>4.5</v>
      </c>
      <c r="D9" s="13">
        <v>2.9</v>
      </c>
      <c r="E9" s="3">
        <f t="shared" si="0"/>
        <v>2.7</v>
      </c>
      <c r="F9" s="2">
        <f t="shared" si="1"/>
        <v>1</v>
      </c>
      <c r="G9" s="3">
        <f t="shared" si="2"/>
        <v>17.3</v>
      </c>
    </row>
    <row r="10" spans="1:7" ht="15.75">
      <c r="A10" s="12">
        <v>41701</v>
      </c>
      <c r="B10" s="13">
        <v>1.4</v>
      </c>
      <c r="C10" s="13">
        <v>5.4</v>
      </c>
      <c r="D10" s="13">
        <v>4.7</v>
      </c>
      <c r="E10" s="3">
        <f t="shared" si="0"/>
        <v>4.05</v>
      </c>
      <c r="F10" s="2">
        <f t="shared" si="1"/>
        <v>1</v>
      </c>
      <c r="G10" s="3">
        <f t="shared" si="2"/>
        <v>15.95</v>
      </c>
    </row>
    <row r="11" spans="1:7" ht="15.75">
      <c r="A11" s="12">
        <v>41702</v>
      </c>
      <c r="B11" s="13">
        <v>1.3</v>
      </c>
      <c r="C11" s="13">
        <v>8.1</v>
      </c>
      <c r="D11" s="13">
        <v>5.1</v>
      </c>
      <c r="E11" s="3">
        <f t="shared" si="0"/>
        <v>4.9</v>
      </c>
      <c r="F11" s="2">
        <f t="shared" si="1"/>
        <v>1</v>
      </c>
      <c r="G11" s="3">
        <f t="shared" si="2"/>
        <v>15.1</v>
      </c>
    </row>
    <row r="12" spans="1:7" ht="15.75">
      <c r="A12" s="12">
        <v>41703</v>
      </c>
      <c r="B12" s="13">
        <v>0.1</v>
      </c>
      <c r="C12" s="13">
        <v>8.3</v>
      </c>
      <c r="D12" s="13">
        <v>5.6</v>
      </c>
      <c r="E12" s="3">
        <f t="shared" si="0"/>
        <v>4.9</v>
      </c>
      <c r="F12" s="2">
        <f t="shared" si="1"/>
        <v>1</v>
      </c>
      <c r="G12" s="3">
        <f t="shared" si="2"/>
        <v>15.1</v>
      </c>
    </row>
    <row r="13" spans="1:7" ht="15.75">
      <c r="A13" s="12">
        <v>41704</v>
      </c>
      <c r="B13" s="20">
        <v>1.7</v>
      </c>
      <c r="C13" s="13">
        <v>10.3</v>
      </c>
      <c r="D13" s="13">
        <v>6.6</v>
      </c>
      <c r="E13" s="3">
        <f t="shared" si="0"/>
        <v>6.300000000000001</v>
      </c>
      <c r="F13" s="2">
        <f t="shared" si="1"/>
        <v>1</v>
      </c>
      <c r="G13" s="3">
        <f t="shared" si="2"/>
        <v>13.7</v>
      </c>
    </row>
    <row r="14" spans="1:7" ht="15.75">
      <c r="A14" s="12">
        <v>41705</v>
      </c>
      <c r="B14" s="13">
        <v>0.7</v>
      </c>
      <c r="C14" s="13">
        <v>11.8</v>
      </c>
      <c r="D14" s="13">
        <v>7.8</v>
      </c>
      <c r="E14" s="3">
        <f t="shared" si="0"/>
        <v>7.025</v>
      </c>
      <c r="F14" s="2">
        <f t="shared" si="1"/>
        <v>1</v>
      </c>
      <c r="G14" s="3">
        <f t="shared" si="2"/>
        <v>12.975</v>
      </c>
    </row>
    <row r="15" spans="1:7" ht="15.75">
      <c r="A15" s="12">
        <v>41706</v>
      </c>
      <c r="B15" s="13">
        <v>4.3</v>
      </c>
      <c r="C15" s="13">
        <v>14.4</v>
      </c>
      <c r="D15" s="13">
        <v>9.2</v>
      </c>
      <c r="E15" s="3">
        <f t="shared" si="0"/>
        <v>9.274999999999999</v>
      </c>
      <c r="F15" s="2">
        <f t="shared" si="1"/>
        <v>1</v>
      </c>
      <c r="G15" s="3">
        <f t="shared" si="2"/>
        <v>10.725000000000001</v>
      </c>
    </row>
    <row r="16" spans="1:7" ht="15.75">
      <c r="A16" s="12">
        <v>41707</v>
      </c>
      <c r="B16" s="13">
        <v>5.5</v>
      </c>
      <c r="C16" s="13">
        <v>16.3</v>
      </c>
      <c r="D16" s="13">
        <v>12.7</v>
      </c>
      <c r="E16" s="3">
        <f t="shared" si="0"/>
        <v>11.8</v>
      </c>
      <c r="F16" s="2">
        <f t="shared" si="1"/>
        <v>1</v>
      </c>
      <c r="G16" s="3">
        <f t="shared" si="2"/>
        <v>8.2</v>
      </c>
    </row>
    <row r="17" spans="1:7" ht="15.75">
      <c r="A17" s="12">
        <v>41708</v>
      </c>
      <c r="B17" s="13">
        <v>7.8</v>
      </c>
      <c r="C17" s="13">
        <v>16.7</v>
      </c>
      <c r="D17" s="13">
        <v>13.4</v>
      </c>
      <c r="E17" s="3">
        <f t="shared" si="0"/>
        <v>12.825</v>
      </c>
      <c r="F17" s="2">
        <f t="shared" si="1"/>
        <v>1</v>
      </c>
      <c r="G17" s="3">
        <f t="shared" si="2"/>
        <v>7.175000000000001</v>
      </c>
    </row>
    <row r="18" spans="1:7" ht="15.75">
      <c r="A18" s="12">
        <v>41709</v>
      </c>
      <c r="B18" s="13">
        <v>8.2</v>
      </c>
      <c r="C18" s="13">
        <v>16.9</v>
      </c>
      <c r="D18" s="13">
        <v>12.2</v>
      </c>
      <c r="E18" s="3">
        <f t="shared" si="0"/>
        <v>12.375</v>
      </c>
      <c r="F18" s="2">
        <f t="shared" si="1"/>
        <v>1</v>
      </c>
      <c r="G18" s="3">
        <f t="shared" si="2"/>
        <v>7.625</v>
      </c>
    </row>
    <row r="19" spans="1:7" ht="15.75">
      <c r="A19" s="12">
        <v>41710</v>
      </c>
      <c r="B19" s="13">
        <v>6.2</v>
      </c>
      <c r="C19" s="13">
        <v>16.3</v>
      </c>
      <c r="D19" s="13">
        <v>11.3</v>
      </c>
      <c r="E19" s="3">
        <f t="shared" si="0"/>
        <v>11.274999999999999</v>
      </c>
      <c r="F19" s="2">
        <f t="shared" si="1"/>
        <v>1</v>
      </c>
      <c r="G19" s="3">
        <f t="shared" si="2"/>
        <v>8.725000000000001</v>
      </c>
    </row>
    <row r="20" spans="1:7" ht="15.75">
      <c r="A20" s="12">
        <v>41711</v>
      </c>
      <c r="B20" s="13">
        <v>5.6</v>
      </c>
      <c r="C20" s="13">
        <v>17.4</v>
      </c>
      <c r="D20" s="13">
        <v>12</v>
      </c>
      <c r="E20" s="3">
        <f t="shared" si="0"/>
        <v>11.75</v>
      </c>
      <c r="F20" s="2">
        <f t="shared" si="1"/>
        <v>1</v>
      </c>
      <c r="G20" s="3">
        <f t="shared" si="2"/>
        <v>8.25</v>
      </c>
    </row>
    <row r="21" spans="1:7" ht="15.75">
      <c r="A21" s="12">
        <v>41712</v>
      </c>
      <c r="B21" s="13">
        <v>7.8</v>
      </c>
      <c r="C21" s="13">
        <v>16.5</v>
      </c>
      <c r="D21" s="13">
        <v>12.4</v>
      </c>
      <c r="E21" s="3">
        <f t="shared" si="0"/>
        <v>12.275</v>
      </c>
      <c r="F21" s="2">
        <f t="shared" si="1"/>
        <v>1</v>
      </c>
      <c r="G21" s="3">
        <f t="shared" si="2"/>
        <v>7.725</v>
      </c>
    </row>
    <row r="22" spans="1:7" ht="15.75">
      <c r="A22" s="12">
        <v>41713</v>
      </c>
      <c r="B22" s="13">
        <v>5.5</v>
      </c>
      <c r="C22" s="13">
        <v>6.9</v>
      </c>
      <c r="D22" s="13">
        <v>6.6</v>
      </c>
      <c r="E22" s="3">
        <f t="shared" si="0"/>
        <v>6.4</v>
      </c>
      <c r="F22" s="2">
        <f t="shared" si="1"/>
        <v>1</v>
      </c>
      <c r="G22" s="3">
        <f t="shared" si="2"/>
        <v>13.6</v>
      </c>
    </row>
    <row r="23" spans="1:7" ht="15.75">
      <c r="A23" s="12">
        <v>41714</v>
      </c>
      <c r="B23" s="13">
        <v>4.9</v>
      </c>
      <c r="C23" s="13">
        <v>8</v>
      </c>
      <c r="D23" s="13">
        <v>9.8</v>
      </c>
      <c r="E23" s="3">
        <f t="shared" si="0"/>
        <v>8.125</v>
      </c>
      <c r="F23" s="2">
        <f t="shared" si="1"/>
        <v>1</v>
      </c>
      <c r="G23" s="3">
        <f t="shared" si="2"/>
        <v>11.875</v>
      </c>
    </row>
    <row r="24" spans="1:7" ht="15.75">
      <c r="A24" s="12">
        <v>41715</v>
      </c>
      <c r="B24" s="13">
        <v>5</v>
      </c>
      <c r="C24" s="13">
        <v>13</v>
      </c>
      <c r="D24" s="13">
        <v>7.1</v>
      </c>
      <c r="E24" s="3">
        <f t="shared" si="0"/>
        <v>8.05</v>
      </c>
      <c r="F24" s="2">
        <f t="shared" si="1"/>
        <v>1</v>
      </c>
      <c r="G24" s="3">
        <f t="shared" si="2"/>
        <v>11.95</v>
      </c>
    </row>
    <row r="25" spans="1:7" ht="15.75">
      <c r="A25" s="12">
        <v>41716</v>
      </c>
      <c r="B25" s="13">
        <v>5.1</v>
      </c>
      <c r="C25" s="13">
        <v>7.3</v>
      </c>
      <c r="D25" s="13">
        <v>7.8</v>
      </c>
      <c r="E25" s="3">
        <f t="shared" si="0"/>
        <v>7</v>
      </c>
      <c r="F25" s="2">
        <f t="shared" si="1"/>
        <v>1</v>
      </c>
      <c r="G25" s="3">
        <f t="shared" si="2"/>
        <v>13</v>
      </c>
    </row>
    <row r="26" spans="1:7" ht="15.75">
      <c r="A26" s="12">
        <v>41717</v>
      </c>
      <c r="B26" s="13">
        <v>6.8</v>
      </c>
      <c r="C26" s="13">
        <v>10.3</v>
      </c>
      <c r="D26" s="13">
        <v>8.6</v>
      </c>
      <c r="E26" s="3">
        <f t="shared" si="0"/>
        <v>8.575000000000001</v>
      </c>
      <c r="F26" s="2">
        <f t="shared" si="1"/>
        <v>1</v>
      </c>
      <c r="G26" s="3">
        <f t="shared" si="2"/>
        <v>11.424999999999999</v>
      </c>
    </row>
    <row r="27" spans="1:7" ht="15.75">
      <c r="A27" s="12">
        <v>41718</v>
      </c>
      <c r="B27" s="13">
        <v>5.3</v>
      </c>
      <c r="C27" s="13">
        <v>16.9</v>
      </c>
      <c r="D27" s="13">
        <v>14.8</v>
      </c>
      <c r="E27" s="3">
        <f t="shared" si="0"/>
        <v>12.95</v>
      </c>
      <c r="F27" s="2">
        <f t="shared" si="1"/>
        <v>1</v>
      </c>
      <c r="G27" s="3">
        <f t="shared" si="2"/>
        <v>7.050000000000001</v>
      </c>
    </row>
    <row r="28" spans="1:7" ht="15.75">
      <c r="A28" s="12">
        <v>41719</v>
      </c>
      <c r="B28" s="13">
        <v>11.3</v>
      </c>
      <c r="C28" s="13">
        <v>10.2</v>
      </c>
      <c r="D28" s="13">
        <v>6.9</v>
      </c>
      <c r="E28" s="3">
        <f t="shared" si="0"/>
        <v>8.825</v>
      </c>
      <c r="F28" s="2">
        <f t="shared" si="1"/>
        <v>1</v>
      </c>
      <c r="G28" s="3">
        <f t="shared" si="2"/>
        <v>11.175</v>
      </c>
    </row>
    <row r="29" spans="1:7" ht="15.75">
      <c r="A29" s="12">
        <v>41720</v>
      </c>
      <c r="B29" s="13">
        <v>6.8</v>
      </c>
      <c r="C29" s="13">
        <v>8.7</v>
      </c>
      <c r="D29" s="13">
        <v>3.4</v>
      </c>
      <c r="E29" s="3">
        <f t="shared" si="0"/>
        <v>5.574999999999999</v>
      </c>
      <c r="F29" s="2">
        <f t="shared" si="1"/>
        <v>1</v>
      </c>
      <c r="G29" s="3">
        <f t="shared" si="2"/>
        <v>14.425</v>
      </c>
    </row>
    <row r="30" spans="1:7" ht="15.75">
      <c r="A30" s="12">
        <v>41721</v>
      </c>
      <c r="B30" s="13">
        <v>-0.3</v>
      </c>
      <c r="C30" s="13">
        <v>4.9</v>
      </c>
      <c r="D30" s="13">
        <v>2.2</v>
      </c>
      <c r="E30" s="3">
        <f t="shared" si="0"/>
        <v>2.25</v>
      </c>
      <c r="F30" s="2">
        <f t="shared" si="1"/>
        <v>1</v>
      </c>
      <c r="G30" s="3">
        <f t="shared" si="2"/>
        <v>17.75</v>
      </c>
    </row>
    <row r="31" spans="1:7" ht="15.75">
      <c r="A31" s="12">
        <v>41722</v>
      </c>
      <c r="B31" s="13">
        <v>1.7</v>
      </c>
      <c r="C31" s="13">
        <v>6.9</v>
      </c>
      <c r="D31" s="13">
        <v>2.7</v>
      </c>
      <c r="E31" s="3">
        <f t="shared" si="0"/>
        <v>3.5</v>
      </c>
      <c r="F31" s="2">
        <f t="shared" si="1"/>
        <v>1</v>
      </c>
      <c r="G31" s="3">
        <f t="shared" si="2"/>
        <v>16.5</v>
      </c>
    </row>
    <row r="32" spans="1:7" ht="15.75">
      <c r="A32" s="12">
        <v>41723</v>
      </c>
      <c r="B32" s="13">
        <v>-1.4</v>
      </c>
      <c r="C32" s="13">
        <v>8.1</v>
      </c>
      <c r="D32" s="13">
        <v>4</v>
      </c>
      <c r="E32" s="3">
        <f t="shared" si="0"/>
        <v>3.675</v>
      </c>
      <c r="F32" s="2">
        <f t="shared" si="1"/>
        <v>1</v>
      </c>
      <c r="G32" s="3">
        <f t="shared" si="2"/>
        <v>16.325</v>
      </c>
    </row>
    <row r="33" spans="1:7" ht="15.75">
      <c r="A33" s="12">
        <v>41724</v>
      </c>
      <c r="B33" s="13">
        <v>1.1</v>
      </c>
      <c r="C33" s="13">
        <v>8</v>
      </c>
      <c r="D33" s="13">
        <v>3.9</v>
      </c>
      <c r="E33" s="3">
        <f t="shared" si="0"/>
        <v>4.225</v>
      </c>
      <c r="F33" s="2">
        <f t="shared" si="1"/>
        <v>1</v>
      </c>
      <c r="G33" s="3">
        <f t="shared" si="2"/>
        <v>15.775</v>
      </c>
    </row>
    <row r="34" spans="1:7" ht="15.75">
      <c r="A34" s="12">
        <v>41725</v>
      </c>
      <c r="B34" s="13">
        <v>3.1</v>
      </c>
      <c r="C34" s="13">
        <v>9.9</v>
      </c>
      <c r="D34" s="13">
        <v>8.5</v>
      </c>
      <c r="E34" s="3">
        <f t="shared" si="0"/>
        <v>7.5</v>
      </c>
      <c r="F34" s="2">
        <f t="shared" si="1"/>
        <v>1</v>
      </c>
      <c r="G34" s="3">
        <f t="shared" si="2"/>
        <v>12.5</v>
      </c>
    </row>
    <row r="35" spans="1:7" ht="15.75">
      <c r="A35" s="12">
        <v>41726</v>
      </c>
      <c r="B35" s="13">
        <v>5.7</v>
      </c>
      <c r="C35" s="13">
        <v>15.6</v>
      </c>
      <c r="D35" s="13">
        <v>11.5</v>
      </c>
      <c r="E35" s="3">
        <f t="shared" si="0"/>
        <v>11.075</v>
      </c>
      <c r="F35" s="2">
        <f t="shared" si="1"/>
        <v>1</v>
      </c>
      <c r="G35" s="3">
        <f t="shared" si="2"/>
        <v>8.925</v>
      </c>
    </row>
    <row r="36" spans="1:7" ht="15.75">
      <c r="A36" s="12">
        <v>41727</v>
      </c>
      <c r="B36" s="13">
        <v>6.4</v>
      </c>
      <c r="C36" s="13">
        <v>17.7</v>
      </c>
      <c r="D36" s="13">
        <v>12.1</v>
      </c>
      <c r="E36" s="3">
        <f t="shared" si="0"/>
        <v>12.075000000000001</v>
      </c>
      <c r="F36" s="2">
        <f t="shared" si="1"/>
        <v>1</v>
      </c>
      <c r="G36" s="3">
        <f t="shared" si="2"/>
        <v>7.924999999999999</v>
      </c>
    </row>
    <row r="37" spans="1:7" ht="15.75">
      <c r="A37" s="12">
        <v>41728</v>
      </c>
      <c r="B37" s="13">
        <v>9.7</v>
      </c>
      <c r="C37" s="13">
        <v>18.8</v>
      </c>
      <c r="D37" s="13">
        <v>15.6</v>
      </c>
      <c r="E37" s="3">
        <f t="shared" si="0"/>
        <v>14.925</v>
      </c>
      <c r="F37" s="2">
        <f t="shared" si="1"/>
        <v>1</v>
      </c>
      <c r="G37" s="3">
        <f t="shared" si="2"/>
        <v>5.074999999999999</v>
      </c>
    </row>
    <row r="38" spans="1:7" ht="16.5" thickBot="1">
      <c r="A38" s="12">
        <v>41729</v>
      </c>
      <c r="B38" s="13">
        <v>11.9</v>
      </c>
      <c r="C38" s="13">
        <v>17.8</v>
      </c>
      <c r="D38" s="13">
        <v>16.6</v>
      </c>
      <c r="E38" s="3">
        <f t="shared" si="0"/>
        <v>15.725000000000001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4.570967741935483</v>
      </c>
      <c r="C40" s="13">
        <f>SUM(C8:C38)/31</f>
        <v>11.467741935483874</v>
      </c>
      <c r="D40" s="13">
        <f>SUM(D8:D38)/31</f>
        <v>8.425806451612903</v>
      </c>
      <c r="E40" s="3">
        <f>(B40+C40+D40+D40)/4</f>
        <v>8.22258064516129</v>
      </c>
      <c r="F40" s="2">
        <f>SUM(F8:F38)</f>
        <v>30</v>
      </c>
      <c r="G40" s="3">
        <f>SUM(G8:G38)</f>
        <v>360.825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360.825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12.0275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7.9725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30"/>
      <c r="B47" s="30"/>
      <c r="C47" s="30"/>
      <c r="D47" s="30"/>
      <c r="E47" s="30"/>
      <c r="F47" s="30"/>
      <c r="G47" s="30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47:G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21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41730</v>
      </c>
      <c r="B8" s="13">
        <v>10.4</v>
      </c>
      <c r="C8" s="13">
        <v>17.5</v>
      </c>
      <c r="D8" s="13">
        <v>15.4</v>
      </c>
      <c r="E8" s="3">
        <f aca="true" t="shared" si="0" ref="E8:E37">(B8+C8+D8+D8)/4</f>
        <v>14.674999999999999</v>
      </c>
      <c r="F8" s="2">
        <f aca="true" t="shared" si="1" ref="F8:F37">IF(E8&gt;14.99,0,1)</f>
        <v>1</v>
      </c>
      <c r="G8" s="3">
        <f aca="true" t="shared" si="2" ref="G8:G37">IF(F8=0,0,20-E8)</f>
        <v>5.325000000000001</v>
      </c>
    </row>
    <row r="9" spans="1:10" ht="15.75">
      <c r="A9" s="12">
        <v>41731</v>
      </c>
      <c r="B9" s="13">
        <v>8.7</v>
      </c>
      <c r="C9" s="13">
        <v>16.8</v>
      </c>
      <c r="D9" s="13">
        <v>15.6</v>
      </c>
      <c r="E9" s="3">
        <f t="shared" si="0"/>
        <v>14.175</v>
      </c>
      <c r="F9" s="2">
        <f t="shared" si="1"/>
        <v>1</v>
      </c>
      <c r="G9" s="3">
        <f t="shared" si="2"/>
        <v>5.824999999999999</v>
      </c>
      <c r="J9" t="s">
        <v>13</v>
      </c>
    </row>
    <row r="10" spans="1:7" ht="15.75">
      <c r="A10" s="12">
        <v>41732</v>
      </c>
      <c r="B10" s="13">
        <v>12.7</v>
      </c>
      <c r="C10" s="13">
        <v>18.5</v>
      </c>
      <c r="D10" s="13">
        <v>16.3</v>
      </c>
      <c r="E10" s="3">
        <f t="shared" si="0"/>
        <v>15.95</v>
      </c>
      <c r="F10" s="2">
        <f t="shared" si="1"/>
        <v>0</v>
      </c>
      <c r="G10" s="3">
        <f t="shared" si="2"/>
        <v>0</v>
      </c>
    </row>
    <row r="11" spans="1:7" ht="15.75">
      <c r="A11" s="12">
        <v>41733</v>
      </c>
      <c r="B11" s="13">
        <v>14</v>
      </c>
      <c r="C11" s="13">
        <v>17.2</v>
      </c>
      <c r="D11" s="13">
        <v>14.7</v>
      </c>
      <c r="E11" s="3">
        <f t="shared" si="0"/>
        <v>15.149999999999999</v>
      </c>
      <c r="F11" s="2">
        <f t="shared" si="1"/>
        <v>0</v>
      </c>
      <c r="G11" s="3">
        <f t="shared" si="2"/>
        <v>0</v>
      </c>
    </row>
    <row r="12" spans="1:7" ht="15.75">
      <c r="A12" s="12">
        <v>41734</v>
      </c>
      <c r="B12" s="13">
        <v>10.6</v>
      </c>
      <c r="C12" s="13">
        <v>11.3</v>
      </c>
      <c r="D12" s="13">
        <v>11.4</v>
      </c>
      <c r="E12" s="3">
        <f t="shared" si="0"/>
        <v>11.174999999999999</v>
      </c>
      <c r="F12" s="2">
        <f t="shared" si="1"/>
        <v>1</v>
      </c>
      <c r="G12" s="3">
        <f t="shared" si="2"/>
        <v>8.825000000000001</v>
      </c>
    </row>
    <row r="13" spans="1:7" ht="15.75">
      <c r="A13" s="12">
        <v>41735</v>
      </c>
      <c r="B13" s="20">
        <v>6.8</v>
      </c>
      <c r="C13" s="13">
        <v>14.5</v>
      </c>
      <c r="D13" s="13">
        <v>14.5</v>
      </c>
      <c r="E13" s="3">
        <f t="shared" si="0"/>
        <v>12.575</v>
      </c>
      <c r="F13" s="2">
        <f t="shared" si="1"/>
        <v>1</v>
      </c>
      <c r="G13" s="3">
        <f t="shared" si="2"/>
        <v>7.425000000000001</v>
      </c>
    </row>
    <row r="14" spans="1:7" ht="15.75">
      <c r="A14" s="12">
        <v>41736</v>
      </c>
      <c r="B14" s="13">
        <v>11</v>
      </c>
      <c r="C14" s="13">
        <v>18.3</v>
      </c>
      <c r="D14" s="13">
        <v>17.2</v>
      </c>
      <c r="E14" s="3">
        <f t="shared" si="0"/>
        <v>15.925</v>
      </c>
      <c r="F14" s="2">
        <f t="shared" si="1"/>
        <v>0</v>
      </c>
      <c r="G14" s="3">
        <f t="shared" si="2"/>
        <v>0</v>
      </c>
    </row>
    <row r="15" spans="1:7" ht="15.75">
      <c r="A15" s="12">
        <v>41737</v>
      </c>
      <c r="B15" s="13">
        <v>8.3</v>
      </c>
      <c r="C15" s="13">
        <v>8.9</v>
      </c>
      <c r="D15" s="13">
        <v>7.2</v>
      </c>
      <c r="E15" s="3">
        <f t="shared" si="0"/>
        <v>7.9</v>
      </c>
      <c r="F15" s="2">
        <f t="shared" si="1"/>
        <v>1</v>
      </c>
      <c r="G15" s="3">
        <f t="shared" si="2"/>
        <v>12.1</v>
      </c>
    </row>
    <row r="16" spans="1:7" ht="15.75">
      <c r="A16" s="12">
        <v>41738</v>
      </c>
      <c r="B16" s="13">
        <v>2.2</v>
      </c>
      <c r="C16" s="13">
        <v>10.7</v>
      </c>
      <c r="D16" s="13">
        <v>10.5</v>
      </c>
      <c r="E16" s="3">
        <f t="shared" si="0"/>
        <v>8.475</v>
      </c>
      <c r="F16" s="2">
        <f t="shared" si="1"/>
        <v>1</v>
      </c>
      <c r="G16" s="3">
        <f t="shared" si="2"/>
        <v>11.525</v>
      </c>
    </row>
    <row r="17" spans="1:7" ht="15.75">
      <c r="A17" s="12">
        <v>41739</v>
      </c>
      <c r="B17" s="13">
        <v>5.6</v>
      </c>
      <c r="C17" s="13">
        <v>15.2</v>
      </c>
      <c r="D17" s="13">
        <v>14.5</v>
      </c>
      <c r="E17" s="3">
        <f t="shared" si="0"/>
        <v>12.45</v>
      </c>
      <c r="F17" s="2">
        <f t="shared" si="1"/>
        <v>1</v>
      </c>
      <c r="G17" s="3">
        <f t="shared" si="2"/>
        <v>7.550000000000001</v>
      </c>
    </row>
    <row r="18" spans="1:7" ht="15.75">
      <c r="A18" s="12">
        <v>41740</v>
      </c>
      <c r="B18" s="13">
        <v>7</v>
      </c>
      <c r="C18" s="13">
        <v>18.4</v>
      </c>
      <c r="D18" s="13">
        <v>12.8</v>
      </c>
      <c r="E18" s="3">
        <f t="shared" si="0"/>
        <v>12.75</v>
      </c>
      <c r="F18" s="2">
        <f t="shared" si="1"/>
        <v>1</v>
      </c>
      <c r="G18" s="3">
        <f t="shared" si="2"/>
        <v>7.25</v>
      </c>
    </row>
    <row r="19" spans="1:7" ht="15.75">
      <c r="A19" s="12">
        <v>41741</v>
      </c>
      <c r="B19" s="13">
        <v>7.6</v>
      </c>
      <c r="C19" s="13">
        <v>16.2</v>
      </c>
      <c r="D19" s="13">
        <v>12.9</v>
      </c>
      <c r="E19" s="3">
        <f t="shared" si="0"/>
        <v>12.399999999999999</v>
      </c>
      <c r="F19" s="2">
        <f t="shared" si="1"/>
        <v>1</v>
      </c>
      <c r="G19" s="3">
        <f t="shared" si="2"/>
        <v>7.600000000000001</v>
      </c>
    </row>
    <row r="20" spans="1:7" ht="15.75">
      <c r="A20" s="12">
        <v>41742</v>
      </c>
      <c r="B20" s="13">
        <v>6.1</v>
      </c>
      <c r="C20" s="13">
        <v>12.9</v>
      </c>
      <c r="D20" s="13">
        <v>10.7</v>
      </c>
      <c r="E20" s="3">
        <f t="shared" si="0"/>
        <v>10.1</v>
      </c>
      <c r="F20" s="2">
        <f t="shared" si="1"/>
        <v>1</v>
      </c>
      <c r="G20" s="3">
        <f t="shared" si="2"/>
        <v>9.9</v>
      </c>
    </row>
    <row r="21" spans="1:7" ht="15.75">
      <c r="A21" s="12">
        <v>41743</v>
      </c>
      <c r="B21" s="13">
        <v>6</v>
      </c>
      <c r="C21" s="13">
        <v>12.6</v>
      </c>
      <c r="D21" s="13">
        <v>8.2</v>
      </c>
      <c r="E21" s="3">
        <f t="shared" si="0"/>
        <v>8.75</v>
      </c>
      <c r="F21" s="2">
        <f t="shared" si="1"/>
        <v>1</v>
      </c>
      <c r="G21" s="3">
        <f t="shared" si="2"/>
        <v>11.25</v>
      </c>
    </row>
    <row r="22" spans="1:7" ht="15.75">
      <c r="A22" s="12">
        <v>41744</v>
      </c>
      <c r="B22" s="13">
        <v>1.1</v>
      </c>
      <c r="C22" s="13">
        <v>7.7</v>
      </c>
      <c r="D22" s="13">
        <v>6.7</v>
      </c>
      <c r="E22" s="3">
        <f t="shared" si="0"/>
        <v>5.55</v>
      </c>
      <c r="F22" s="2">
        <f t="shared" si="1"/>
        <v>1</v>
      </c>
      <c r="G22" s="3">
        <f t="shared" si="2"/>
        <v>14.45</v>
      </c>
    </row>
    <row r="23" spans="1:7" ht="15.75">
      <c r="A23" s="12">
        <v>41745</v>
      </c>
      <c r="B23" s="13">
        <v>2.2</v>
      </c>
      <c r="C23" s="13">
        <v>11.5</v>
      </c>
      <c r="D23" s="13">
        <v>9.5</v>
      </c>
      <c r="E23" s="3">
        <f t="shared" si="0"/>
        <v>8.175</v>
      </c>
      <c r="F23" s="2">
        <f t="shared" si="1"/>
        <v>1</v>
      </c>
      <c r="G23" s="3">
        <f t="shared" si="2"/>
        <v>11.825</v>
      </c>
    </row>
    <row r="24" spans="1:7" ht="15.75">
      <c r="A24" s="12">
        <v>41746</v>
      </c>
      <c r="B24" s="13">
        <v>3.9</v>
      </c>
      <c r="C24" s="13">
        <v>13.4</v>
      </c>
      <c r="D24" s="13">
        <v>13</v>
      </c>
      <c r="E24" s="3">
        <f t="shared" si="0"/>
        <v>10.825</v>
      </c>
      <c r="F24" s="2">
        <f t="shared" si="1"/>
        <v>1</v>
      </c>
      <c r="G24" s="3">
        <f t="shared" si="2"/>
        <v>9.175</v>
      </c>
    </row>
    <row r="25" spans="1:7" ht="15.75">
      <c r="A25" s="12">
        <v>41747</v>
      </c>
      <c r="B25" s="13">
        <v>7.3</v>
      </c>
      <c r="C25" s="13">
        <v>11.2</v>
      </c>
      <c r="D25" s="13">
        <v>8.3</v>
      </c>
      <c r="E25" s="3">
        <f t="shared" si="0"/>
        <v>8.775</v>
      </c>
      <c r="F25" s="2">
        <f t="shared" si="1"/>
        <v>1</v>
      </c>
      <c r="G25" s="3">
        <f t="shared" si="2"/>
        <v>11.225</v>
      </c>
    </row>
    <row r="26" spans="1:7" ht="15.75">
      <c r="A26" s="12">
        <v>41748</v>
      </c>
      <c r="B26" s="13">
        <v>4.3</v>
      </c>
      <c r="C26" s="13">
        <v>12.6</v>
      </c>
      <c r="D26" s="13">
        <v>13.9</v>
      </c>
      <c r="E26" s="3">
        <f t="shared" si="0"/>
        <v>11.174999999999999</v>
      </c>
      <c r="F26" s="2">
        <f t="shared" si="1"/>
        <v>1</v>
      </c>
      <c r="G26" s="3">
        <f t="shared" si="2"/>
        <v>8.825000000000001</v>
      </c>
    </row>
    <row r="27" spans="1:7" ht="15.75">
      <c r="A27" s="12">
        <v>41749</v>
      </c>
      <c r="B27" s="13">
        <v>9.9</v>
      </c>
      <c r="C27" s="13">
        <v>14.7</v>
      </c>
      <c r="D27" s="13">
        <v>13.8</v>
      </c>
      <c r="E27" s="3">
        <f t="shared" si="0"/>
        <v>13.05</v>
      </c>
      <c r="F27" s="2">
        <f t="shared" si="1"/>
        <v>1</v>
      </c>
      <c r="G27" s="3">
        <f t="shared" si="2"/>
        <v>6.949999999999999</v>
      </c>
    </row>
    <row r="28" spans="1:7" ht="15.75">
      <c r="A28" s="12">
        <v>41750</v>
      </c>
      <c r="B28" s="13">
        <v>10.2</v>
      </c>
      <c r="C28" s="13">
        <v>16.7</v>
      </c>
      <c r="D28" s="13">
        <v>11.7</v>
      </c>
      <c r="E28" s="3">
        <f t="shared" si="0"/>
        <v>12.575</v>
      </c>
      <c r="F28" s="2">
        <f t="shared" si="1"/>
        <v>1</v>
      </c>
      <c r="G28" s="3">
        <f t="shared" si="2"/>
        <v>7.425000000000001</v>
      </c>
    </row>
    <row r="29" spans="1:7" ht="15.75">
      <c r="A29" s="12">
        <v>41751</v>
      </c>
      <c r="B29" s="13">
        <v>7.6</v>
      </c>
      <c r="C29" s="13">
        <v>14.2</v>
      </c>
      <c r="D29" s="13">
        <v>12.7</v>
      </c>
      <c r="E29" s="3">
        <f t="shared" si="0"/>
        <v>11.8</v>
      </c>
      <c r="F29" s="2">
        <f t="shared" si="1"/>
        <v>1</v>
      </c>
      <c r="G29" s="3">
        <f t="shared" si="2"/>
        <v>8.2</v>
      </c>
    </row>
    <row r="30" spans="1:7" ht="15.75">
      <c r="A30" s="12">
        <v>41752</v>
      </c>
      <c r="B30" s="13">
        <v>7.6</v>
      </c>
      <c r="C30" s="13">
        <v>18.6</v>
      </c>
      <c r="D30" s="13">
        <v>16</v>
      </c>
      <c r="E30" s="3">
        <f t="shared" si="0"/>
        <v>14.55</v>
      </c>
      <c r="F30" s="2">
        <f t="shared" si="1"/>
        <v>1</v>
      </c>
      <c r="G30" s="3">
        <f t="shared" si="2"/>
        <v>5.449999999999999</v>
      </c>
    </row>
    <row r="31" spans="1:7" ht="15.75">
      <c r="A31" s="12">
        <v>41753</v>
      </c>
      <c r="B31" s="13">
        <v>11.2</v>
      </c>
      <c r="C31" s="13">
        <v>19.9</v>
      </c>
      <c r="D31" s="13">
        <v>15.4</v>
      </c>
      <c r="E31" s="3">
        <f t="shared" si="0"/>
        <v>15.475</v>
      </c>
      <c r="F31" s="2">
        <f t="shared" si="1"/>
        <v>0</v>
      </c>
      <c r="G31" s="3">
        <f t="shared" si="2"/>
        <v>0</v>
      </c>
    </row>
    <row r="32" spans="1:7" ht="15.75">
      <c r="A32" s="12">
        <v>41754</v>
      </c>
      <c r="B32" s="13">
        <v>11.8</v>
      </c>
      <c r="C32" s="13">
        <v>18.9</v>
      </c>
      <c r="D32" s="13">
        <v>15.1</v>
      </c>
      <c r="E32" s="3">
        <f t="shared" si="0"/>
        <v>15.225</v>
      </c>
      <c r="F32" s="2">
        <f t="shared" si="1"/>
        <v>0</v>
      </c>
      <c r="G32" s="3">
        <f t="shared" si="2"/>
        <v>0</v>
      </c>
    </row>
    <row r="33" spans="1:7" ht="15.75">
      <c r="A33" s="12">
        <v>41755</v>
      </c>
      <c r="B33" s="13">
        <v>8.7</v>
      </c>
      <c r="C33" s="13">
        <v>15.2</v>
      </c>
      <c r="D33" s="13">
        <v>11.6</v>
      </c>
      <c r="E33" s="3">
        <f t="shared" si="0"/>
        <v>11.775</v>
      </c>
      <c r="F33" s="2">
        <f t="shared" si="1"/>
        <v>1</v>
      </c>
      <c r="G33" s="3">
        <f t="shared" si="2"/>
        <v>8.225</v>
      </c>
    </row>
    <row r="34" spans="1:7" ht="15.75">
      <c r="A34" s="12">
        <v>41756</v>
      </c>
      <c r="B34" s="13">
        <v>7.4</v>
      </c>
      <c r="C34" s="13">
        <v>12.5</v>
      </c>
      <c r="D34" s="13">
        <v>11.8</v>
      </c>
      <c r="E34" s="3">
        <f t="shared" si="0"/>
        <v>10.875</v>
      </c>
      <c r="F34" s="2">
        <f t="shared" si="1"/>
        <v>1</v>
      </c>
      <c r="G34" s="3">
        <f t="shared" si="2"/>
        <v>9.125</v>
      </c>
    </row>
    <row r="35" spans="1:7" ht="15.75">
      <c r="A35" s="12">
        <v>41757</v>
      </c>
      <c r="B35" s="13">
        <v>7.6</v>
      </c>
      <c r="C35" s="13">
        <v>14.5</v>
      </c>
      <c r="D35" s="13">
        <v>10.8</v>
      </c>
      <c r="E35" s="3">
        <f t="shared" si="0"/>
        <v>10.925</v>
      </c>
      <c r="F35" s="2">
        <f t="shared" si="1"/>
        <v>1</v>
      </c>
      <c r="G35" s="3">
        <f t="shared" si="2"/>
        <v>9.075</v>
      </c>
    </row>
    <row r="36" spans="1:7" ht="15.75">
      <c r="A36" s="12">
        <v>41758</v>
      </c>
      <c r="B36" s="13">
        <v>9.5</v>
      </c>
      <c r="C36" s="13">
        <v>13.5</v>
      </c>
      <c r="D36" s="13">
        <v>12.4</v>
      </c>
      <c r="E36" s="3">
        <f t="shared" si="0"/>
        <v>11.95</v>
      </c>
      <c r="F36" s="2">
        <f t="shared" si="1"/>
        <v>1</v>
      </c>
      <c r="G36" s="3">
        <f t="shared" si="2"/>
        <v>8.05</v>
      </c>
    </row>
    <row r="37" spans="1:7" ht="16.5" thickBot="1">
      <c r="A37" s="12">
        <v>41759</v>
      </c>
      <c r="B37" s="13">
        <v>9.1</v>
      </c>
      <c r="C37" s="13">
        <v>15.5</v>
      </c>
      <c r="D37" s="13">
        <v>15</v>
      </c>
      <c r="E37" s="3">
        <f t="shared" si="0"/>
        <v>13.65</v>
      </c>
      <c r="F37" s="2">
        <f t="shared" si="1"/>
        <v>1</v>
      </c>
      <c r="G37" s="3">
        <f t="shared" si="2"/>
        <v>6.35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7.879999999999998</v>
      </c>
      <c r="C39" s="13">
        <f>SUM(C8:C37)/30</f>
        <v>14.65333333333333</v>
      </c>
      <c r="D39" s="13">
        <f>SUM(D8:D37)/30</f>
        <v>12.653333333333334</v>
      </c>
      <c r="E39" s="3">
        <f>(B39+C39+D39+D39)/4</f>
        <v>11.959999999999999</v>
      </c>
      <c r="F39" s="2">
        <f>SUM(F8:F37)</f>
        <v>25</v>
      </c>
      <c r="G39" s="3">
        <f>SUM(G8:G37)</f>
        <v>218.92499999999998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218.92499999999998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8.757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25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11.243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C1" s="2"/>
      <c r="D1" s="2"/>
      <c r="E1" s="3"/>
      <c r="F1" s="2"/>
      <c r="G1" s="3"/>
    </row>
    <row r="2" spans="1:7" s="28" customFormat="1" ht="15.75">
      <c r="A2" s="31" t="s">
        <v>22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5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41760</v>
      </c>
      <c r="B8" s="13">
        <v>10.9</v>
      </c>
      <c r="C8" s="13">
        <v>15.1</v>
      </c>
      <c r="D8" s="13">
        <v>9.9</v>
      </c>
      <c r="E8" s="3">
        <f aca="true" t="shared" si="0" ref="E8:E38">(B8+C8+D8+D8)/4</f>
        <v>11.45</v>
      </c>
      <c r="F8" s="2">
        <f aca="true" t="shared" si="1" ref="F8:F22">IF(E8&gt;14.99,0,1)</f>
        <v>1</v>
      </c>
      <c r="G8" s="3">
        <f aca="true" t="shared" si="2" ref="G8:G38">IF(F8=0,0,20-E8)</f>
        <v>8.55</v>
      </c>
    </row>
    <row r="9" spans="1:7" ht="15.75">
      <c r="A9" s="12">
        <v>41761</v>
      </c>
      <c r="B9" s="13">
        <v>8.8</v>
      </c>
      <c r="C9" s="13">
        <v>13.1</v>
      </c>
      <c r="D9" s="13">
        <v>9.3</v>
      </c>
      <c r="E9" s="3">
        <f t="shared" si="0"/>
        <v>10.125</v>
      </c>
      <c r="F9" s="2">
        <f t="shared" si="1"/>
        <v>1</v>
      </c>
      <c r="G9" s="3">
        <f t="shared" si="2"/>
        <v>9.875</v>
      </c>
    </row>
    <row r="10" spans="1:7" ht="15.75">
      <c r="A10" s="12">
        <v>41762</v>
      </c>
      <c r="B10" s="13">
        <v>5.4</v>
      </c>
      <c r="C10" s="13">
        <v>10.4</v>
      </c>
      <c r="D10" s="13">
        <v>10.2</v>
      </c>
      <c r="E10" s="3">
        <f t="shared" si="0"/>
        <v>9.05</v>
      </c>
      <c r="F10" s="2">
        <f t="shared" si="1"/>
        <v>1</v>
      </c>
      <c r="G10" s="3">
        <f t="shared" si="2"/>
        <v>10.95</v>
      </c>
    </row>
    <row r="11" spans="1:7" ht="15.75">
      <c r="A11" s="12">
        <v>41763</v>
      </c>
      <c r="B11" s="13">
        <v>4.6</v>
      </c>
      <c r="C11" s="13">
        <v>13.6</v>
      </c>
      <c r="D11" s="13">
        <v>13.3</v>
      </c>
      <c r="E11" s="3">
        <f t="shared" si="0"/>
        <v>11.2</v>
      </c>
      <c r="F11" s="2">
        <f t="shared" si="1"/>
        <v>1</v>
      </c>
      <c r="G11" s="3">
        <f t="shared" si="2"/>
        <v>8.8</v>
      </c>
    </row>
    <row r="12" spans="1:7" ht="15.75">
      <c r="A12" s="12">
        <v>41764</v>
      </c>
      <c r="B12" s="13">
        <v>7.1</v>
      </c>
      <c r="C12" s="13">
        <v>17.3</v>
      </c>
      <c r="D12" s="13">
        <v>15.8</v>
      </c>
      <c r="E12" s="3">
        <f t="shared" si="0"/>
        <v>14</v>
      </c>
      <c r="F12" s="2">
        <f t="shared" si="1"/>
        <v>1</v>
      </c>
      <c r="G12" s="3">
        <f t="shared" si="2"/>
        <v>6</v>
      </c>
    </row>
    <row r="13" spans="1:7" ht="15.75">
      <c r="A13" s="12">
        <v>41765</v>
      </c>
      <c r="B13" s="20">
        <v>9.6</v>
      </c>
      <c r="C13" s="13">
        <v>15.7</v>
      </c>
      <c r="D13" s="13">
        <v>15.9</v>
      </c>
      <c r="E13" s="3">
        <f t="shared" si="0"/>
        <v>14.274999999999999</v>
      </c>
      <c r="F13" s="2">
        <f t="shared" si="1"/>
        <v>1</v>
      </c>
      <c r="G13" s="3">
        <f t="shared" si="2"/>
        <v>5.725000000000001</v>
      </c>
    </row>
    <row r="14" spans="1:7" ht="15.75">
      <c r="A14" s="12">
        <v>41766</v>
      </c>
      <c r="B14" s="13">
        <v>10.2</v>
      </c>
      <c r="C14" s="13">
        <v>11.7</v>
      </c>
      <c r="D14" s="13">
        <v>10.6</v>
      </c>
      <c r="E14" s="3">
        <f t="shared" si="0"/>
        <v>10.775</v>
      </c>
      <c r="F14" s="2">
        <f t="shared" si="1"/>
        <v>1</v>
      </c>
      <c r="G14" s="3">
        <f t="shared" si="2"/>
        <v>9.225</v>
      </c>
    </row>
    <row r="15" spans="1:7" ht="15.75">
      <c r="A15" s="12">
        <v>41767</v>
      </c>
      <c r="B15" s="13">
        <v>8.4</v>
      </c>
      <c r="C15" s="13">
        <v>13.3</v>
      </c>
      <c r="D15" s="13">
        <v>10.7</v>
      </c>
      <c r="E15" s="3">
        <f t="shared" si="0"/>
        <v>10.775000000000002</v>
      </c>
      <c r="F15" s="2">
        <f t="shared" si="1"/>
        <v>1</v>
      </c>
      <c r="G15" s="3">
        <f t="shared" si="2"/>
        <v>9.224999999999998</v>
      </c>
    </row>
    <row r="16" spans="1:7" ht="15.75">
      <c r="A16" s="12">
        <v>41768</v>
      </c>
      <c r="B16" s="13">
        <v>12.1</v>
      </c>
      <c r="C16" s="13">
        <v>14.5</v>
      </c>
      <c r="D16" s="13">
        <v>12.6</v>
      </c>
      <c r="E16" s="3">
        <f t="shared" si="0"/>
        <v>12.950000000000001</v>
      </c>
      <c r="F16" s="2">
        <f t="shared" si="1"/>
        <v>1</v>
      </c>
      <c r="G16" s="3">
        <f t="shared" si="2"/>
        <v>7.049999999999999</v>
      </c>
    </row>
    <row r="17" spans="1:7" ht="15.75">
      <c r="A17" s="12">
        <v>41769</v>
      </c>
      <c r="B17" s="13">
        <v>8.1</v>
      </c>
      <c r="C17" s="13">
        <v>11.7</v>
      </c>
      <c r="D17" s="13">
        <v>12.7</v>
      </c>
      <c r="E17" s="3">
        <f t="shared" si="0"/>
        <v>11.3</v>
      </c>
      <c r="F17" s="2">
        <f t="shared" si="1"/>
        <v>1</v>
      </c>
      <c r="G17" s="3">
        <f t="shared" si="2"/>
        <v>8.7</v>
      </c>
    </row>
    <row r="18" spans="1:7" ht="15.75">
      <c r="A18" s="12">
        <v>41770</v>
      </c>
      <c r="B18" s="13">
        <v>6.9</v>
      </c>
      <c r="C18" s="13">
        <v>9</v>
      </c>
      <c r="D18" s="13">
        <v>8.4</v>
      </c>
      <c r="E18" s="3">
        <f t="shared" si="0"/>
        <v>8.175</v>
      </c>
      <c r="F18" s="2">
        <f t="shared" si="1"/>
        <v>1</v>
      </c>
      <c r="G18" s="3">
        <f t="shared" si="2"/>
        <v>11.825</v>
      </c>
    </row>
    <row r="19" spans="1:7" ht="15.75">
      <c r="A19" s="12">
        <v>41771</v>
      </c>
      <c r="B19" s="13">
        <v>6.5</v>
      </c>
      <c r="C19" s="13">
        <v>10.5</v>
      </c>
      <c r="D19" s="13">
        <v>8.7</v>
      </c>
      <c r="E19" s="3">
        <f t="shared" si="0"/>
        <v>8.6</v>
      </c>
      <c r="F19" s="2">
        <f t="shared" si="1"/>
        <v>1</v>
      </c>
      <c r="G19" s="3">
        <f t="shared" si="2"/>
        <v>11.4</v>
      </c>
    </row>
    <row r="20" spans="1:7" ht="15.75">
      <c r="A20" s="12">
        <v>41772</v>
      </c>
      <c r="B20" s="13">
        <v>6.2</v>
      </c>
      <c r="C20" s="13">
        <v>12</v>
      </c>
      <c r="D20" s="13">
        <v>8.5</v>
      </c>
      <c r="E20" s="3">
        <f t="shared" si="0"/>
        <v>8.8</v>
      </c>
      <c r="F20" s="2">
        <f t="shared" si="1"/>
        <v>1</v>
      </c>
      <c r="G20" s="3">
        <f t="shared" si="2"/>
        <v>11.2</v>
      </c>
    </row>
    <row r="21" spans="1:7" ht="15.75">
      <c r="A21" s="12">
        <v>41773</v>
      </c>
      <c r="B21" s="13">
        <v>3.7</v>
      </c>
      <c r="C21" s="13">
        <v>13.5</v>
      </c>
      <c r="D21" s="13">
        <v>9.3</v>
      </c>
      <c r="E21" s="3">
        <f t="shared" si="0"/>
        <v>8.95</v>
      </c>
      <c r="F21" s="2">
        <f t="shared" si="1"/>
        <v>1</v>
      </c>
      <c r="G21" s="3">
        <f t="shared" si="2"/>
        <v>11.05</v>
      </c>
    </row>
    <row r="22" spans="1:7" ht="15.75">
      <c r="A22" s="12">
        <v>41774</v>
      </c>
      <c r="B22" s="13">
        <v>4.2</v>
      </c>
      <c r="C22" s="13">
        <v>9.2</v>
      </c>
      <c r="D22" s="13">
        <v>9.8</v>
      </c>
      <c r="E22" s="3">
        <f t="shared" si="0"/>
        <v>8.25</v>
      </c>
      <c r="F22" s="2">
        <f t="shared" si="1"/>
        <v>1</v>
      </c>
      <c r="G22" s="3">
        <f t="shared" si="2"/>
        <v>11.75</v>
      </c>
    </row>
    <row r="23" spans="1:7" ht="15.75">
      <c r="A23" s="12">
        <v>41775</v>
      </c>
      <c r="B23" s="13">
        <v>6.5</v>
      </c>
      <c r="C23" s="13">
        <v>16.5</v>
      </c>
      <c r="D23" s="13">
        <v>14.9</v>
      </c>
      <c r="E23" s="3">
        <f t="shared" si="0"/>
        <v>13.2</v>
      </c>
      <c r="F23" s="2">
        <f aca="true" t="shared" si="3" ref="F23:F38">IF(E23&gt;14.99,0,1)</f>
        <v>1</v>
      </c>
      <c r="G23" s="3">
        <f t="shared" si="2"/>
        <v>6.800000000000001</v>
      </c>
    </row>
    <row r="24" spans="1:7" ht="15.75">
      <c r="A24" s="12">
        <v>41776</v>
      </c>
      <c r="B24" s="13">
        <v>9.4</v>
      </c>
      <c r="C24" s="13">
        <v>18.2</v>
      </c>
      <c r="D24" s="13">
        <v>17.5</v>
      </c>
      <c r="E24" s="3">
        <f t="shared" si="0"/>
        <v>15.65</v>
      </c>
      <c r="F24" s="2">
        <f t="shared" si="3"/>
        <v>0</v>
      </c>
      <c r="G24" s="3">
        <f t="shared" si="2"/>
        <v>0</v>
      </c>
    </row>
    <row r="25" spans="1:7" ht="15.75">
      <c r="A25" s="12">
        <v>41777</v>
      </c>
      <c r="B25" s="13">
        <v>10.7</v>
      </c>
      <c r="C25" s="13">
        <v>19.7</v>
      </c>
      <c r="D25" s="13">
        <v>18.1</v>
      </c>
      <c r="E25" s="3">
        <f t="shared" si="0"/>
        <v>16.65</v>
      </c>
      <c r="F25" s="2">
        <f t="shared" si="3"/>
        <v>0</v>
      </c>
      <c r="G25" s="3">
        <f t="shared" si="2"/>
        <v>0</v>
      </c>
    </row>
    <row r="26" spans="1:7" ht="15.75">
      <c r="A26" s="12">
        <v>41778</v>
      </c>
      <c r="B26" s="13">
        <v>12.5</v>
      </c>
      <c r="C26" s="13">
        <v>21.1</v>
      </c>
      <c r="D26" s="13">
        <v>20.7</v>
      </c>
      <c r="E26" s="3">
        <f t="shared" si="0"/>
        <v>18.75</v>
      </c>
      <c r="F26" s="2">
        <f t="shared" si="3"/>
        <v>0</v>
      </c>
      <c r="G26" s="3">
        <f t="shared" si="2"/>
        <v>0</v>
      </c>
    </row>
    <row r="27" spans="1:7" ht="15.75">
      <c r="A27" s="12">
        <v>41779</v>
      </c>
      <c r="B27" s="13">
        <v>16.1</v>
      </c>
      <c r="C27" s="13">
        <v>22.2</v>
      </c>
      <c r="D27" s="13">
        <v>21.3</v>
      </c>
      <c r="E27" s="3">
        <f t="shared" si="0"/>
        <v>20.224999999999998</v>
      </c>
      <c r="F27" s="2">
        <f t="shared" si="3"/>
        <v>0</v>
      </c>
      <c r="G27" s="3">
        <f t="shared" si="2"/>
        <v>0</v>
      </c>
    </row>
    <row r="28" spans="1:7" ht="15.75">
      <c r="A28" s="12">
        <v>41780</v>
      </c>
      <c r="B28" s="13">
        <v>13.6</v>
      </c>
      <c r="C28" s="13">
        <v>20.9</v>
      </c>
      <c r="D28" s="13">
        <v>22.4</v>
      </c>
      <c r="E28" s="3">
        <f t="shared" si="0"/>
        <v>19.825</v>
      </c>
      <c r="F28" s="2">
        <f t="shared" si="3"/>
        <v>0</v>
      </c>
      <c r="G28" s="3">
        <f t="shared" si="2"/>
        <v>0</v>
      </c>
    </row>
    <row r="29" spans="1:7" ht="15.75">
      <c r="A29" s="12">
        <v>41781</v>
      </c>
      <c r="B29" s="13">
        <v>11.5</v>
      </c>
      <c r="C29" s="13">
        <v>21.5</v>
      </c>
      <c r="D29" s="13">
        <v>13</v>
      </c>
      <c r="E29" s="3">
        <f t="shared" si="0"/>
        <v>14.75</v>
      </c>
      <c r="F29" s="2">
        <f t="shared" si="3"/>
        <v>1</v>
      </c>
      <c r="G29" s="3">
        <f t="shared" si="2"/>
        <v>5.25</v>
      </c>
    </row>
    <row r="30" spans="1:7" ht="15.75">
      <c r="A30" s="12">
        <v>41782</v>
      </c>
      <c r="B30" s="13">
        <v>11.6</v>
      </c>
      <c r="C30" s="13">
        <v>14.9</v>
      </c>
      <c r="D30" s="13">
        <v>14.6</v>
      </c>
      <c r="E30" s="3">
        <f t="shared" si="0"/>
        <v>13.925</v>
      </c>
      <c r="F30" s="2">
        <f t="shared" si="3"/>
        <v>1</v>
      </c>
      <c r="G30" s="3">
        <f t="shared" si="2"/>
        <v>6.074999999999999</v>
      </c>
    </row>
    <row r="31" spans="1:7" ht="15.75">
      <c r="A31" s="12">
        <v>41783</v>
      </c>
      <c r="B31" s="13">
        <v>10</v>
      </c>
      <c r="C31" s="13">
        <v>13.4</v>
      </c>
      <c r="D31" s="13">
        <v>14.5</v>
      </c>
      <c r="E31" s="3">
        <f t="shared" si="0"/>
        <v>13.1</v>
      </c>
      <c r="F31" s="2">
        <f t="shared" si="3"/>
        <v>1</v>
      </c>
      <c r="G31" s="3">
        <f t="shared" si="2"/>
        <v>6.9</v>
      </c>
    </row>
    <row r="32" spans="1:7" ht="15.75">
      <c r="A32" s="12">
        <v>41784</v>
      </c>
      <c r="B32" s="13">
        <v>9.4</v>
      </c>
      <c r="C32" s="13">
        <v>18.5</v>
      </c>
      <c r="D32" s="13">
        <v>18.8</v>
      </c>
      <c r="E32" s="3">
        <f t="shared" si="0"/>
        <v>16.375</v>
      </c>
      <c r="F32" s="2">
        <f t="shared" si="3"/>
        <v>0</v>
      </c>
      <c r="G32" s="3">
        <f t="shared" si="2"/>
        <v>0</v>
      </c>
    </row>
    <row r="33" spans="1:7" ht="15.75">
      <c r="A33" s="12">
        <v>41785</v>
      </c>
      <c r="B33" s="13">
        <v>13.5</v>
      </c>
      <c r="C33" s="13">
        <v>16.2</v>
      </c>
      <c r="D33" s="13">
        <v>16.4</v>
      </c>
      <c r="E33" s="3">
        <f t="shared" si="0"/>
        <v>15.624999999999998</v>
      </c>
      <c r="F33" s="2">
        <f t="shared" si="3"/>
        <v>0</v>
      </c>
      <c r="G33" s="3">
        <f t="shared" si="2"/>
        <v>0</v>
      </c>
    </row>
    <row r="34" spans="1:7" ht="15.75">
      <c r="A34" s="12">
        <v>41786</v>
      </c>
      <c r="B34" s="13">
        <v>12</v>
      </c>
      <c r="C34" s="13">
        <v>13</v>
      </c>
      <c r="D34" s="13">
        <v>13</v>
      </c>
      <c r="E34" s="3">
        <f t="shared" si="0"/>
        <v>12.75</v>
      </c>
      <c r="F34" s="2">
        <f t="shared" si="3"/>
        <v>1</v>
      </c>
      <c r="G34" s="3">
        <f t="shared" si="2"/>
        <v>7.25</v>
      </c>
    </row>
    <row r="35" spans="1:7" ht="15.75">
      <c r="A35" s="12">
        <v>41787</v>
      </c>
      <c r="B35" s="13">
        <v>11.1</v>
      </c>
      <c r="C35" s="13">
        <v>14.8</v>
      </c>
      <c r="D35" s="13">
        <v>15.4</v>
      </c>
      <c r="E35" s="3">
        <f t="shared" si="0"/>
        <v>14.174999999999999</v>
      </c>
      <c r="F35" s="2">
        <f t="shared" si="3"/>
        <v>1</v>
      </c>
      <c r="G35" s="3">
        <f t="shared" si="2"/>
        <v>5.825000000000001</v>
      </c>
    </row>
    <row r="36" spans="1:7" ht="15.75">
      <c r="A36" s="12">
        <v>41788</v>
      </c>
      <c r="B36" s="13">
        <v>9.3</v>
      </c>
      <c r="C36" s="13">
        <v>16.8</v>
      </c>
      <c r="D36" s="13">
        <v>15</v>
      </c>
      <c r="E36" s="3">
        <f t="shared" si="0"/>
        <v>14.025</v>
      </c>
      <c r="F36" s="2">
        <f t="shared" si="3"/>
        <v>1</v>
      </c>
      <c r="G36" s="3">
        <f t="shared" si="2"/>
        <v>5.975</v>
      </c>
    </row>
    <row r="37" spans="1:7" ht="15.75">
      <c r="A37" s="12">
        <v>41789</v>
      </c>
      <c r="B37" s="13">
        <v>11</v>
      </c>
      <c r="C37" s="13">
        <v>11.5</v>
      </c>
      <c r="D37" s="13">
        <v>13.9</v>
      </c>
      <c r="E37" s="3">
        <f t="shared" si="0"/>
        <v>12.575</v>
      </c>
      <c r="F37" s="2">
        <f t="shared" si="3"/>
        <v>1</v>
      </c>
      <c r="G37" s="3">
        <f t="shared" si="2"/>
        <v>7.425000000000001</v>
      </c>
    </row>
    <row r="38" spans="1:7" ht="16.5" thickBot="1">
      <c r="A38" s="12">
        <v>41790</v>
      </c>
      <c r="B38" s="13">
        <v>8.3</v>
      </c>
      <c r="C38" s="13">
        <v>17.9</v>
      </c>
      <c r="D38" s="13">
        <v>17.2</v>
      </c>
      <c r="E38" s="3">
        <f t="shared" si="0"/>
        <v>15.149999999999999</v>
      </c>
      <c r="F38" s="2">
        <f t="shared" si="3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9.329032258064517</v>
      </c>
      <c r="C40" s="13">
        <f>SUM(C8:C38)/31</f>
        <v>15.087096774193544</v>
      </c>
      <c r="D40" s="13">
        <f>SUM(D8:D38)/31</f>
        <v>13.94838709677419</v>
      </c>
      <c r="E40" s="3">
        <f>(B40+C40+D40+D40)/4</f>
        <v>13.078225806451611</v>
      </c>
      <c r="F40" s="2">
        <f>SUM(F8:F38)</f>
        <v>23</v>
      </c>
      <c r="G40" s="3">
        <f>SUM(G8:G38)</f>
        <v>192.82500000000002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192.82500000000002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8.383695652173914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23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11.616304347826086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Petit</dc:creator>
  <cp:keywords/>
  <dc:description/>
  <cp:lastModifiedBy>Anabela Chaves</cp:lastModifiedBy>
  <cp:lastPrinted>2011-06-07T08:08:00Z</cp:lastPrinted>
  <dcterms:created xsi:type="dcterms:W3CDTF">1998-10-06T12:21:52Z</dcterms:created>
  <dcterms:modified xsi:type="dcterms:W3CDTF">2014-09-01T14:42:33Z</dcterms:modified>
  <cp:category/>
  <cp:version/>
  <cp:contentType/>
  <cp:contentStatus/>
</cp:coreProperties>
</file>