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345" tabRatio="651" activeTab="11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  <sheet name="mai" sheetId="9" r:id="rId9"/>
    <sheet name="juin" sheetId="10" r:id="rId10"/>
    <sheet name="juillet" sheetId="11" r:id="rId11"/>
    <sheet name="août" sheetId="12" r:id="rId12"/>
  </sheets>
  <definedNames/>
  <calcPr fullCalcOnLoad="1"/>
</workbook>
</file>

<file path=xl/sharedStrings.xml><?xml version="1.0" encoding="utf-8"?>
<sst xmlns="http://schemas.openxmlformats.org/spreadsheetml/2006/main" count="158" uniqueCount="26">
  <si>
    <t>HEIZTAGE (z) UND HEIZGRADTAGE (=Gradtagszahl Gt)</t>
  </si>
  <si>
    <t>Tag</t>
  </si>
  <si>
    <t>t7 Uhr</t>
  </si>
  <si>
    <t>t14 Uhr</t>
  </si>
  <si>
    <t>t21 Uhr</t>
  </si>
  <si>
    <t>t am</t>
  </si>
  <si>
    <t>z</t>
  </si>
  <si>
    <t>Gt</t>
  </si>
  <si>
    <t>1)Heizgradtag:</t>
  </si>
  <si>
    <t>2)Gt/z:</t>
  </si>
  <si>
    <t>3)Heiztage:</t>
  </si>
  <si>
    <t>4)tz(20-(Gt/z)):</t>
  </si>
  <si>
    <t xml:space="preserve">                                                                                                                 </t>
  </si>
  <si>
    <t xml:space="preserve">  </t>
  </si>
  <si>
    <t>September 2016</t>
  </si>
  <si>
    <t>Oktober 2016</t>
  </si>
  <si>
    <t>November 2016</t>
  </si>
  <si>
    <t>Dezember 2016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</si>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</sst>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\-m\-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mmm\-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1"/>
      <name val="Franklin Gothic Demi"/>
      <family val="2"/>
    </font>
    <font>
      <sz val="10"/>
      <name val="Franklin Gothic Dem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7" customFormat="1" ht="15.75">
      <c r="A3" s="26" t="s">
        <v>14</v>
      </c>
      <c r="B3" s="26"/>
      <c r="C3" s="26"/>
      <c r="D3" s="26"/>
      <c r="E3" s="26"/>
      <c r="F3" s="26"/>
      <c r="G3" s="26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42614</v>
      </c>
      <c r="B9" s="13">
        <v>13.2</v>
      </c>
      <c r="C9" s="13">
        <v>23.8</v>
      </c>
      <c r="D9" s="13">
        <v>20.4</v>
      </c>
      <c r="E9" s="3">
        <f aca="true" t="shared" si="0" ref="E9:E38">(B9+C9+D9+D9)/4</f>
        <v>19.45</v>
      </c>
      <c r="F9" s="2">
        <f aca="true" t="shared" si="1" ref="F9:F38">IF(E9&gt;14.99,0,1)</f>
        <v>0</v>
      </c>
      <c r="G9" s="3">
        <f aca="true" t="shared" si="2" ref="G9:G38">IF(F9=0,0,20-E9)</f>
        <v>0</v>
      </c>
    </row>
    <row r="10" spans="1:7" ht="15.75">
      <c r="A10" s="12">
        <v>42615</v>
      </c>
      <c r="B10" s="13">
        <v>14.3</v>
      </c>
      <c r="C10" s="13">
        <v>23</v>
      </c>
      <c r="D10" s="13">
        <v>20.2</v>
      </c>
      <c r="E10" s="3">
        <f t="shared" si="0"/>
        <v>19.425</v>
      </c>
      <c r="F10" s="2">
        <f t="shared" si="1"/>
        <v>0</v>
      </c>
      <c r="G10" s="3">
        <f t="shared" si="2"/>
        <v>0</v>
      </c>
    </row>
    <row r="11" spans="1:7" ht="15.75">
      <c r="A11" s="12">
        <v>42616</v>
      </c>
      <c r="B11" s="13">
        <v>16.3</v>
      </c>
      <c r="C11" s="13">
        <v>24</v>
      </c>
      <c r="D11" s="13">
        <v>21.4</v>
      </c>
      <c r="E11" s="3">
        <f t="shared" si="0"/>
        <v>20.775</v>
      </c>
      <c r="F11" s="2">
        <f t="shared" si="1"/>
        <v>0</v>
      </c>
      <c r="G11" s="3">
        <f t="shared" si="2"/>
        <v>0</v>
      </c>
    </row>
    <row r="12" spans="1:7" ht="15.75">
      <c r="A12" s="12">
        <v>42617</v>
      </c>
      <c r="B12" s="13">
        <v>16.7</v>
      </c>
      <c r="C12" s="13">
        <v>17</v>
      </c>
      <c r="D12" s="13">
        <v>16.1</v>
      </c>
      <c r="E12" s="3">
        <f t="shared" si="0"/>
        <v>16.475</v>
      </c>
      <c r="F12" s="2">
        <f t="shared" si="1"/>
        <v>0</v>
      </c>
      <c r="G12" s="3">
        <f t="shared" si="2"/>
        <v>0</v>
      </c>
    </row>
    <row r="13" spans="1:7" ht="15.75">
      <c r="A13" s="12">
        <v>42618</v>
      </c>
      <c r="B13" s="13">
        <v>13.9</v>
      </c>
      <c r="C13" s="13">
        <v>18.4</v>
      </c>
      <c r="D13" s="13">
        <v>17.6</v>
      </c>
      <c r="E13" s="3">
        <f t="shared" si="0"/>
        <v>16.875</v>
      </c>
      <c r="F13" s="2">
        <f t="shared" si="1"/>
        <v>0</v>
      </c>
      <c r="G13" s="3">
        <f t="shared" si="2"/>
        <v>0</v>
      </c>
    </row>
    <row r="14" spans="1:7" ht="15.75">
      <c r="A14" s="12">
        <v>42619</v>
      </c>
      <c r="B14" s="13">
        <v>12.2</v>
      </c>
      <c r="C14" s="13">
        <v>21.6</v>
      </c>
      <c r="D14" s="13">
        <v>20</v>
      </c>
      <c r="E14" s="3">
        <f t="shared" si="0"/>
        <v>18.45</v>
      </c>
      <c r="F14" s="2">
        <f t="shared" si="1"/>
        <v>0</v>
      </c>
      <c r="G14" s="3">
        <f t="shared" si="2"/>
        <v>0</v>
      </c>
    </row>
    <row r="15" spans="1:7" ht="15.75">
      <c r="A15" s="12">
        <v>42620</v>
      </c>
      <c r="B15" s="13">
        <v>14.8</v>
      </c>
      <c r="C15" s="13">
        <v>23.3</v>
      </c>
      <c r="D15" s="13">
        <v>21.2</v>
      </c>
      <c r="E15" s="3">
        <f t="shared" si="0"/>
        <v>20.125</v>
      </c>
      <c r="F15" s="2">
        <f t="shared" si="1"/>
        <v>0</v>
      </c>
      <c r="G15" s="3">
        <f t="shared" si="2"/>
        <v>0</v>
      </c>
    </row>
    <row r="16" spans="1:7" ht="15.75">
      <c r="A16" s="12">
        <v>42621</v>
      </c>
      <c r="B16" s="13">
        <v>15.1</v>
      </c>
      <c r="C16" s="13">
        <v>24.6</v>
      </c>
      <c r="D16" s="13">
        <v>21.9</v>
      </c>
      <c r="E16" s="3">
        <f t="shared" si="0"/>
        <v>20.875</v>
      </c>
      <c r="F16" s="2">
        <f t="shared" si="1"/>
        <v>0</v>
      </c>
      <c r="G16" s="3">
        <f t="shared" si="2"/>
        <v>0</v>
      </c>
    </row>
    <row r="17" spans="1:7" ht="15.75">
      <c r="A17" s="12">
        <v>42622</v>
      </c>
      <c r="B17" s="13">
        <v>11.4</v>
      </c>
      <c r="C17" s="13">
        <v>22.2</v>
      </c>
      <c r="D17" s="13">
        <v>19.3</v>
      </c>
      <c r="E17" s="3">
        <f t="shared" si="0"/>
        <v>18.05</v>
      </c>
      <c r="F17" s="2">
        <f t="shared" si="1"/>
        <v>0</v>
      </c>
      <c r="G17" s="3">
        <f t="shared" si="2"/>
        <v>0</v>
      </c>
    </row>
    <row r="18" spans="1:7" ht="15.75">
      <c r="A18" s="12">
        <v>42623</v>
      </c>
      <c r="B18" s="13">
        <v>13.7</v>
      </c>
      <c r="C18" s="13">
        <v>24</v>
      </c>
      <c r="D18" s="13">
        <v>20</v>
      </c>
      <c r="E18" s="3">
        <f t="shared" si="0"/>
        <v>19.425</v>
      </c>
      <c r="F18" s="2">
        <f t="shared" si="1"/>
        <v>0</v>
      </c>
      <c r="G18" s="3">
        <f t="shared" si="2"/>
        <v>0</v>
      </c>
    </row>
    <row r="19" spans="1:7" ht="15.75">
      <c r="A19" s="12">
        <v>42624</v>
      </c>
      <c r="B19" s="13">
        <v>15.7</v>
      </c>
      <c r="C19" s="13">
        <v>23</v>
      </c>
      <c r="D19" s="13">
        <v>21.7</v>
      </c>
      <c r="E19" s="3">
        <f t="shared" si="0"/>
        <v>20.525000000000002</v>
      </c>
      <c r="F19" s="2">
        <f t="shared" si="1"/>
        <v>0</v>
      </c>
      <c r="G19" s="3">
        <f t="shared" si="2"/>
        <v>0</v>
      </c>
    </row>
    <row r="20" spans="1:7" ht="15.75">
      <c r="A20" s="12">
        <v>42625</v>
      </c>
      <c r="B20" s="13">
        <v>17.2</v>
      </c>
      <c r="C20" s="13">
        <v>26.7</v>
      </c>
      <c r="D20" s="13">
        <v>25</v>
      </c>
      <c r="E20" s="3">
        <f t="shared" si="0"/>
        <v>23.475</v>
      </c>
      <c r="F20" s="2">
        <f t="shared" si="1"/>
        <v>0</v>
      </c>
      <c r="G20" s="3">
        <f t="shared" si="2"/>
        <v>0</v>
      </c>
    </row>
    <row r="21" spans="1:7" ht="15.75">
      <c r="A21" s="12">
        <v>42626</v>
      </c>
      <c r="B21" s="13">
        <v>18.5</v>
      </c>
      <c r="C21" s="13">
        <v>28</v>
      </c>
      <c r="D21" s="13">
        <v>26</v>
      </c>
      <c r="E21" s="3">
        <f t="shared" si="0"/>
        <v>24.625</v>
      </c>
      <c r="F21" s="2">
        <f t="shared" si="1"/>
        <v>0</v>
      </c>
      <c r="G21" s="3">
        <f t="shared" si="2"/>
        <v>0</v>
      </c>
    </row>
    <row r="22" spans="1:7" ht="15.75">
      <c r="A22" s="12">
        <v>42627</v>
      </c>
      <c r="B22" s="13">
        <v>20.1</v>
      </c>
      <c r="C22" s="13">
        <v>27.3</v>
      </c>
      <c r="D22" s="13">
        <v>25.2</v>
      </c>
      <c r="E22" s="3">
        <f t="shared" si="0"/>
        <v>24.450000000000003</v>
      </c>
      <c r="F22" s="2">
        <f t="shared" si="1"/>
        <v>0</v>
      </c>
      <c r="G22" s="3">
        <f t="shared" si="2"/>
        <v>0</v>
      </c>
    </row>
    <row r="23" spans="1:7" ht="15.75">
      <c r="A23" s="12">
        <v>42628</v>
      </c>
      <c r="B23" s="13">
        <v>19.2</v>
      </c>
      <c r="C23" s="13">
        <v>22</v>
      </c>
      <c r="D23" s="13">
        <v>15.5</v>
      </c>
      <c r="E23" s="3">
        <f t="shared" si="0"/>
        <v>18.05</v>
      </c>
      <c r="F23" s="2">
        <f t="shared" si="1"/>
        <v>0</v>
      </c>
      <c r="G23" s="3">
        <f t="shared" si="2"/>
        <v>0</v>
      </c>
    </row>
    <row r="24" spans="1:7" ht="15.75">
      <c r="A24" s="12">
        <v>42629</v>
      </c>
      <c r="B24" s="13">
        <v>13.9</v>
      </c>
      <c r="C24" s="13">
        <v>15.3</v>
      </c>
      <c r="D24" s="13">
        <v>15.2</v>
      </c>
      <c r="E24" s="3">
        <f t="shared" si="0"/>
        <v>14.900000000000002</v>
      </c>
      <c r="F24" s="2">
        <f t="shared" si="1"/>
        <v>1</v>
      </c>
      <c r="G24" s="3">
        <f t="shared" si="2"/>
        <v>5.099999999999998</v>
      </c>
    </row>
    <row r="25" spans="1:7" ht="15.75">
      <c r="A25" s="12">
        <v>42630</v>
      </c>
      <c r="B25" s="13">
        <v>11.1</v>
      </c>
      <c r="C25" s="13">
        <v>17.9</v>
      </c>
      <c r="D25" s="13">
        <v>15.1</v>
      </c>
      <c r="E25" s="3">
        <f t="shared" si="0"/>
        <v>14.8</v>
      </c>
      <c r="F25" s="2">
        <f t="shared" si="1"/>
        <v>1</v>
      </c>
      <c r="G25" s="3">
        <f t="shared" si="2"/>
        <v>5.199999999999999</v>
      </c>
    </row>
    <row r="26" spans="1:7" ht="15.75">
      <c r="A26" s="12">
        <v>42631</v>
      </c>
      <c r="B26" s="13">
        <v>14.5</v>
      </c>
      <c r="C26" s="13">
        <v>17.5</v>
      </c>
      <c r="D26" s="13">
        <v>14.6</v>
      </c>
      <c r="E26" s="3">
        <f t="shared" si="0"/>
        <v>15.3</v>
      </c>
      <c r="F26" s="2">
        <f t="shared" si="1"/>
        <v>0</v>
      </c>
      <c r="G26" s="3">
        <f t="shared" si="2"/>
        <v>0</v>
      </c>
    </row>
    <row r="27" spans="1:7" ht="15.75">
      <c r="A27" s="12">
        <v>42632</v>
      </c>
      <c r="B27" s="13">
        <v>13.2</v>
      </c>
      <c r="C27" s="13">
        <v>16.8</v>
      </c>
      <c r="D27" s="13">
        <v>14</v>
      </c>
      <c r="E27" s="3">
        <f t="shared" si="0"/>
        <v>14.5</v>
      </c>
      <c r="F27" s="2">
        <f t="shared" si="1"/>
        <v>1</v>
      </c>
      <c r="G27" s="3">
        <f t="shared" si="2"/>
        <v>5.5</v>
      </c>
    </row>
    <row r="28" spans="1:7" ht="15.75">
      <c r="A28" s="12">
        <v>42633</v>
      </c>
      <c r="B28" s="13">
        <v>11.7</v>
      </c>
      <c r="C28" s="13">
        <v>13.7</v>
      </c>
      <c r="D28" s="13">
        <v>13.5</v>
      </c>
      <c r="E28" s="3">
        <f t="shared" si="0"/>
        <v>13.1</v>
      </c>
      <c r="F28" s="2">
        <f t="shared" si="1"/>
        <v>1</v>
      </c>
      <c r="G28" s="3">
        <f t="shared" si="2"/>
        <v>6.9</v>
      </c>
    </row>
    <row r="29" spans="1:7" ht="15.75">
      <c r="A29" s="12">
        <v>42634</v>
      </c>
      <c r="B29" s="13">
        <v>12.8</v>
      </c>
      <c r="C29" s="13">
        <v>18.3</v>
      </c>
      <c r="D29" s="13">
        <v>14.4</v>
      </c>
      <c r="E29" s="3">
        <f t="shared" si="0"/>
        <v>14.975</v>
      </c>
      <c r="F29" s="2">
        <f t="shared" si="1"/>
        <v>1</v>
      </c>
      <c r="G29" s="3">
        <f t="shared" si="2"/>
        <v>5.025</v>
      </c>
    </row>
    <row r="30" spans="1:7" ht="15.75">
      <c r="A30" s="12">
        <v>42635</v>
      </c>
      <c r="B30" s="13">
        <v>9.5</v>
      </c>
      <c r="C30" s="13">
        <v>18.2</v>
      </c>
      <c r="D30" s="13">
        <v>13.6</v>
      </c>
      <c r="E30" s="3">
        <f t="shared" si="0"/>
        <v>13.725</v>
      </c>
      <c r="F30" s="2">
        <f t="shared" si="1"/>
        <v>1</v>
      </c>
      <c r="G30" s="3">
        <f t="shared" si="2"/>
        <v>6.275</v>
      </c>
    </row>
    <row r="31" spans="1:7" ht="15.75">
      <c r="A31" s="12">
        <v>42636</v>
      </c>
      <c r="B31" s="13">
        <v>10.9</v>
      </c>
      <c r="C31" s="13">
        <v>20.2</v>
      </c>
      <c r="D31" s="13">
        <v>15.3</v>
      </c>
      <c r="E31" s="3">
        <f t="shared" si="0"/>
        <v>15.425</v>
      </c>
      <c r="F31" s="2">
        <f t="shared" si="1"/>
        <v>0</v>
      </c>
      <c r="G31" s="3">
        <f t="shared" si="2"/>
        <v>0</v>
      </c>
    </row>
    <row r="32" spans="1:7" ht="15.75">
      <c r="A32" s="12">
        <v>42637</v>
      </c>
      <c r="B32" s="13">
        <v>11.6</v>
      </c>
      <c r="C32" s="13">
        <v>20.3</v>
      </c>
      <c r="D32" s="13">
        <v>17.9</v>
      </c>
      <c r="E32" s="3">
        <f t="shared" si="0"/>
        <v>16.924999999999997</v>
      </c>
      <c r="F32" s="2">
        <f t="shared" si="1"/>
        <v>0</v>
      </c>
      <c r="G32" s="3">
        <f t="shared" si="2"/>
        <v>0</v>
      </c>
    </row>
    <row r="33" spans="1:7" ht="15.75">
      <c r="A33" s="12">
        <v>42638</v>
      </c>
      <c r="B33" s="13">
        <v>11.4</v>
      </c>
      <c r="C33" s="13">
        <v>20.7</v>
      </c>
      <c r="D33" s="13">
        <v>18</v>
      </c>
      <c r="E33" s="3">
        <f t="shared" si="0"/>
        <v>17.025</v>
      </c>
      <c r="F33" s="2">
        <f t="shared" si="1"/>
        <v>0</v>
      </c>
      <c r="G33" s="3">
        <f t="shared" si="2"/>
        <v>0</v>
      </c>
    </row>
    <row r="34" spans="1:7" ht="15.75">
      <c r="A34" s="12">
        <v>42639</v>
      </c>
      <c r="B34" s="13">
        <v>10.2</v>
      </c>
      <c r="C34" s="13">
        <v>18.3</v>
      </c>
      <c r="D34" s="13">
        <v>14.5</v>
      </c>
      <c r="E34" s="3">
        <f t="shared" si="0"/>
        <v>14.375</v>
      </c>
      <c r="F34" s="2">
        <f t="shared" si="1"/>
        <v>1</v>
      </c>
      <c r="G34" s="3">
        <f t="shared" si="2"/>
        <v>5.625</v>
      </c>
    </row>
    <row r="35" spans="1:7" ht="15.75">
      <c r="A35" s="12">
        <v>42640</v>
      </c>
      <c r="B35" s="13">
        <v>11</v>
      </c>
      <c r="C35" s="13">
        <v>19</v>
      </c>
      <c r="D35" s="13">
        <v>15.6</v>
      </c>
      <c r="E35" s="3">
        <f t="shared" si="0"/>
        <v>15.3</v>
      </c>
      <c r="F35" s="2">
        <f t="shared" si="1"/>
        <v>0</v>
      </c>
      <c r="G35" s="3">
        <f t="shared" si="2"/>
        <v>0</v>
      </c>
    </row>
    <row r="36" spans="1:7" ht="15.75">
      <c r="A36" s="12">
        <v>42641</v>
      </c>
      <c r="B36" s="13">
        <v>10.5</v>
      </c>
      <c r="C36" s="13">
        <v>17.1</v>
      </c>
      <c r="D36" s="13">
        <v>15.9</v>
      </c>
      <c r="E36" s="3">
        <f t="shared" si="0"/>
        <v>14.85</v>
      </c>
      <c r="F36" s="2">
        <f t="shared" si="1"/>
        <v>1</v>
      </c>
      <c r="G36" s="3">
        <f t="shared" si="2"/>
        <v>5.15</v>
      </c>
    </row>
    <row r="37" spans="1:7" ht="15.75">
      <c r="A37" s="12">
        <v>42642</v>
      </c>
      <c r="B37" s="13">
        <v>12.3</v>
      </c>
      <c r="C37" s="13">
        <v>21.2</v>
      </c>
      <c r="D37" s="13">
        <v>18.8</v>
      </c>
      <c r="E37" s="3">
        <f t="shared" si="0"/>
        <v>17.775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42643</v>
      </c>
      <c r="B38" s="13">
        <v>13.5</v>
      </c>
      <c r="C38" s="13">
        <v>13.4</v>
      </c>
      <c r="D38" s="13">
        <v>12.9</v>
      </c>
      <c r="E38" s="3">
        <f t="shared" si="0"/>
        <v>13.174999999999999</v>
      </c>
      <c r="F38" s="2">
        <f t="shared" si="1"/>
        <v>1</v>
      </c>
      <c r="G38" s="3">
        <f t="shared" si="2"/>
        <v>6.825000000000001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13.679999999999998</v>
      </c>
      <c r="C40" s="13">
        <f>SUM(C9:C38)/30</f>
        <v>20.56</v>
      </c>
      <c r="D40" s="13">
        <f>SUM(D9:D38)/30</f>
        <v>18.026666666666664</v>
      </c>
      <c r="E40" s="7">
        <f>(B40+C40+D40+D40)/4</f>
        <v>17.57333333333333</v>
      </c>
      <c r="F40" s="2">
        <f>SUM(F9:F38)</f>
        <v>9</v>
      </c>
      <c r="G40" s="3">
        <f>SUM(G9:G38)</f>
        <v>51.599999999999994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51.599999999999994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5.7333333333333325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9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14.266666666666667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24" sqref="H24"/>
    </sheetView>
  </sheetViews>
  <sheetFormatPr defaultColWidth="11.421875" defaultRowHeight="12.75"/>
  <sheetData>
    <row r="1" spans="1:7" ht="15.75">
      <c r="A1" s="1"/>
      <c r="B1" s="2"/>
      <c r="C1" s="2"/>
      <c r="D1" s="2"/>
      <c r="E1" s="3"/>
      <c r="F1" s="2"/>
      <c r="G1" s="3"/>
    </row>
    <row r="2" spans="1:8" ht="15.75">
      <c r="A2" s="26" t="s">
        <v>23</v>
      </c>
      <c r="B2" s="26"/>
      <c r="C2" s="26"/>
      <c r="D2" s="26"/>
      <c r="E2" s="26"/>
      <c r="F2" s="26"/>
      <c r="G2" s="26"/>
      <c r="H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42887</v>
      </c>
      <c r="B8" s="13">
        <v>16.4</v>
      </c>
      <c r="C8" s="13">
        <v>25.2</v>
      </c>
      <c r="D8" s="13">
        <v>23.7</v>
      </c>
      <c r="E8" s="3">
        <f aca="true" t="shared" si="0" ref="E8:E37">(B8+C8+D8+D8)/4</f>
        <v>22.25</v>
      </c>
      <c r="F8" s="2">
        <f aca="true" t="shared" si="1" ref="F8:F37">IF(E8&gt;14.99,0,1)</f>
        <v>0</v>
      </c>
      <c r="G8" s="3">
        <f aca="true" t="shared" si="2" ref="G8:G37">IF(F8=0,0,20-E8)</f>
        <v>0</v>
      </c>
    </row>
    <row r="9" spans="1:7" ht="15.75">
      <c r="A9" s="12">
        <v>42888</v>
      </c>
      <c r="B9" s="13">
        <v>19.4</v>
      </c>
      <c r="C9" s="13">
        <v>23.3</v>
      </c>
      <c r="D9" s="13">
        <v>20.8</v>
      </c>
      <c r="E9" s="3">
        <f t="shared" si="0"/>
        <v>21.075</v>
      </c>
      <c r="F9" s="2">
        <f t="shared" si="1"/>
        <v>0</v>
      </c>
      <c r="G9" s="3">
        <f t="shared" si="2"/>
        <v>0</v>
      </c>
    </row>
    <row r="10" spans="1:7" ht="15.75">
      <c r="A10" s="12">
        <v>42889</v>
      </c>
      <c r="B10" s="13">
        <v>17.5</v>
      </c>
      <c r="C10" s="13">
        <v>24.8</v>
      </c>
      <c r="D10" s="13">
        <v>19.4</v>
      </c>
      <c r="E10" s="3">
        <f t="shared" si="0"/>
        <v>20.275</v>
      </c>
      <c r="F10" s="2">
        <f t="shared" si="1"/>
        <v>0</v>
      </c>
      <c r="G10" s="3">
        <f t="shared" si="2"/>
        <v>0</v>
      </c>
    </row>
    <row r="11" spans="1:7" ht="15.75">
      <c r="A11" s="12">
        <v>42890</v>
      </c>
      <c r="B11" s="13">
        <v>12.1</v>
      </c>
      <c r="C11" s="13">
        <v>15.8</v>
      </c>
      <c r="D11" s="13">
        <v>14</v>
      </c>
      <c r="E11" s="3">
        <f t="shared" si="0"/>
        <v>13.975</v>
      </c>
      <c r="F11" s="2">
        <f t="shared" si="1"/>
        <v>1</v>
      </c>
      <c r="G11" s="3">
        <f t="shared" si="2"/>
        <v>6.025</v>
      </c>
    </row>
    <row r="12" spans="1:7" ht="15.75">
      <c r="A12" s="12">
        <v>42891</v>
      </c>
      <c r="B12" s="13">
        <v>11</v>
      </c>
      <c r="C12" s="13">
        <v>19.5</v>
      </c>
      <c r="D12" s="13">
        <v>17.9</v>
      </c>
      <c r="E12" s="3">
        <f t="shared" si="0"/>
        <v>16.575</v>
      </c>
      <c r="F12" s="2">
        <f t="shared" si="1"/>
        <v>0</v>
      </c>
      <c r="G12" s="3">
        <f t="shared" si="2"/>
        <v>0</v>
      </c>
    </row>
    <row r="13" spans="1:7" ht="15.75">
      <c r="A13" s="12">
        <v>42892</v>
      </c>
      <c r="B13" s="20">
        <v>12.2</v>
      </c>
      <c r="C13" s="13">
        <v>15.5</v>
      </c>
      <c r="D13" s="13">
        <v>9.6</v>
      </c>
      <c r="E13" s="3">
        <f t="shared" si="0"/>
        <v>11.725</v>
      </c>
      <c r="F13" s="2">
        <f t="shared" si="1"/>
        <v>1</v>
      </c>
      <c r="G13" s="3">
        <f t="shared" si="2"/>
        <v>8.275</v>
      </c>
    </row>
    <row r="14" spans="1:7" ht="15.75">
      <c r="A14" s="12">
        <v>42893</v>
      </c>
      <c r="B14" s="13">
        <v>8.7</v>
      </c>
      <c r="C14" s="13">
        <v>13.2</v>
      </c>
      <c r="D14" s="13">
        <v>14.6</v>
      </c>
      <c r="E14" s="3">
        <f t="shared" si="0"/>
        <v>12.775</v>
      </c>
      <c r="F14" s="2">
        <f t="shared" si="1"/>
        <v>1</v>
      </c>
      <c r="G14" s="3">
        <f t="shared" si="2"/>
        <v>7.225</v>
      </c>
    </row>
    <row r="15" spans="1:7" ht="15.75">
      <c r="A15" s="12">
        <v>42894</v>
      </c>
      <c r="B15" s="13">
        <v>10</v>
      </c>
      <c r="C15" s="13">
        <v>20.8</v>
      </c>
      <c r="D15" s="13">
        <v>20.3</v>
      </c>
      <c r="E15" s="3">
        <f t="shared" si="0"/>
        <v>17.85</v>
      </c>
      <c r="F15" s="2">
        <f t="shared" si="1"/>
        <v>0</v>
      </c>
      <c r="G15" s="3">
        <f t="shared" si="2"/>
        <v>0</v>
      </c>
    </row>
    <row r="16" spans="1:7" ht="15.75">
      <c r="A16" s="12">
        <v>42895</v>
      </c>
      <c r="B16" s="13">
        <v>15.4</v>
      </c>
      <c r="C16" s="13">
        <v>16.2</v>
      </c>
      <c r="D16" s="13">
        <v>16.9</v>
      </c>
      <c r="E16" s="3">
        <f t="shared" si="0"/>
        <v>16.35</v>
      </c>
      <c r="F16" s="2">
        <f t="shared" si="1"/>
        <v>0</v>
      </c>
      <c r="G16" s="3">
        <f t="shared" si="2"/>
        <v>0</v>
      </c>
    </row>
    <row r="17" spans="1:7" ht="15.75">
      <c r="A17" s="12">
        <v>42896</v>
      </c>
      <c r="B17" s="13">
        <v>13.7</v>
      </c>
      <c r="C17" s="13">
        <v>21.7</v>
      </c>
      <c r="D17" s="13">
        <v>21.7</v>
      </c>
      <c r="E17" s="3">
        <f t="shared" si="0"/>
        <v>19.7</v>
      </c>
      <c r="F17" s="2">
        <f t="shared" si="1"/>
        <v>0</v>
      </c>
      <c r="G17" s="3">
        <f t="shared" si="2"/>
        <v>0</v>
      </c>
    </row>
    <row r="18" spans="1:7" ht="15.75">
      <c r="A18" s="12">
        <v>42897</v>
      </c>
      <c r="B18" s="13">
        <v>17.8</v>
      </c>
      <c r="C18" s="13">
        <v>26.7</v>
      </c>
      <c r="D18" s="13">
        <v>24.4</v>
      </c>
      <c r="E18" s="3">
        <f t="shared" si="0"/>
        <v>23.325000000000003</v>
      </c>
      <c r="F18" s="2">
        <f t="shared" si="1"/>
        <v>0</v>
      </c>
      <c r="G18" s="3">
        <f t="shared" si="2"/>
        <v>0</v>
      </c>
    </row>
    <row r="19" spans="1:7" ht="15.75">
      <c r="A19" s="12">
        <v>42898</v>
      </c>
      <c r="B19" s="13">
        <v>15.5</v>
      </c>
      <c r="C19" s="13">
        <v>19.5</v>
      </c>
      <c r="D19" s="13">
        <v>16.3</v>
      </c>
      <c r="E19" s="3">
        <f t="shared" si="0"/>
        <v>16.9</v>
      </c>
      <c r="F19" s="2">
        <f t="shared" si="1"/>
        <v>0</v>
      </c>
      <c r="G19" s="3">
        <f t="shared" si="2"/>
        <v>0</v>
      </c>
    </row>
    <row r="20" spans="1:7" ht="15.75">
      <c r="A20" s="12">
        <v>42899</v>
      </c>
      <c r="B20" s="13">
        <v>11.9</v>
      </c>
      <c r="C20" s="13">
        <v>21.4</v>
      </c>
      <c r="D20" s="13">
        <v>19.4</v>
      </c>
      <c r="E20" s="3">
        <f t="shared" si="0"/>
        <v>18.025</v>
      </c>
      <c r="F20" s="2">
        <f t="shared" si="1"/>
        <v>0</v>
      </c>
      <c r="G20" s="3">
        <f t="shared" si="2"/>
        <v>0</v>
      </c>
    </row>
    <row r="21" spans="1:7" ht="15.75">
      <c r="A21" s="12">
        <v>42900</v>
      </c>
      <c r="B21" s="13">
        <v>14.8</v>
      </c>
      <c r="C21" s="13">
        <v>24.7</v>
      </c>
      <c r="D21" s="13">
        <v>24.3</v>
      </c>
      <c r="E21" s="3">
        <f t="shared" si="0"/>
        <v>22.025</v>
      </c>
      <c r="F21" s="2">
        <f t="shared" si="1"/>
        <v>0</v>
      </c>
      <c r="G21" s="3">
        <f t="shared" si="2"/>
        <v>0</v>
      </c>
    </row>
    <row r="22" spans="1:7" ht="15.75">
      <c r="A22" s="12">
        <v>42901</v>
      </c>
      <c r="B22" s="13">
        <v>19.4</v>
      </c>
      <c r="C22" s="13">
        <v>28.7</v>
      </c>
      <c r="D22" s="13">
        <v>23.1</v>
      </c>
      <c r="E22" s="3">
        <f t="shared" si="0"/>
        <v>23.574999999999996</v>
      </c>
      <c r="F22" s="2">
        <f t="shared" si="1"/>
        <v>0</v>
      </c>
      <c r="G22" s="3">
        <f t="shared" si="2"/>
        <v>0</v>
      </c>
    </row>
    <row r="23" spans="1:7" ht="15.75">
      <c r="A23" s="12">
        <v>42902</v>
      </c>
      <c r="B23" s="13">
        <v>12.9</v>
      </c>
      <c r="C23" s="13">
        <v>19</v>
      </c>
      <c r="D23" s="13">
        <v>17.4</v>
      </c>
      <c r="E23" s="3">
        <f t="shared" si="0"/>
        <v>16.674999999999997</v>
      </c>
      <c r="F23" s="2">
        <f t="shared" si="1"/>
        <v>0</v>
      </c>
      <c r="G23" s="3">
        <f t="shared" si="2"/>
        <v>0</v>
      </c>
    </row>
    <row r="24" spans="1:7" ht="15.75">
      <c r="A24" s="12">
        <v>42903</v>
      </c>
      <c r="B24" s="13">
        <v>12</v>
      </c>
      <c r="C24" s="13">
        <v>21.4</v>
      </c>
      <c r="D24" s="13">
        <v>20.7</v>
      </c>
      <c r="E24" s="3">
        <f t="shared" si="0"/>
        <v>18.7</v>
      </c>
      <c r="F24" s="2">
        <f t="shared" si="1"/>
        <v>0</v>
      </c>
      <c r="G24" s="3">
        <f t="shared" si="2"/>
        <v>0</v>
      </c>
    </row>
    <row r="25" spans="1:7" ht="15.75">
      <c r="A25" s="12">
        <v>42904</v>
      </c>
      <c r="B25" s="13">
        <v>17.8</v>
      </c>
      <c r="C25" s="13">
        <v>25.1</v>
      </c>
      <c r="D25" s="13">
        <v>23.1</v>
      </c>
      <c r="E25" s="3">
        <f t="shared" si="0"/>
        <v>22.275</v>
      </c>
      <c r="F25" s="2">
        <f t="shared" si="1"/>
        <v>0</v>
      </c>
      <c r="G25" s="3">
        <f t="shared" si="2"/>
        <v>0</v>
      </c>
    </row>
    <row r="26" spans="1:7" ht="15.75">
      <c r="A26" s="12">
        <v>42905</v>
      </c>
      <c r="B26" s="13">
        <v>18.3</v>
      </c>
      <c r="C26" s="13">
        <v>27.8</v>
      </c>
      <c r="D26" s="13">
        <v>27</v>
      </c>
      <c r="E26" s="3">
        <f t="shared" si="0"/>
        <v>25.025</v>
      </c>
      <c r="F26" s="2">
        <f t="shared" si="1"/>
        <v>0</v>
      </c>
      <c r="G26" s="3">
        <f t="shared" si="2"/>
        <v>0</v>
      </c>
    </row>
    <row r="27" spans="1:7" ht="15.75">
      <c r="A27" s="12">
        <v>42906</v>
      </c>
      <c r="B27" s="13">
        <v>22.7</v>
      </c>
      <c r="C27" s="13">
        <v>31.8</v>
      </c>
      <c r="D27" s="13">
        <v>28.4</v>
      </c>
      <c r="E27" s="3">
        <f t="shared" si="0"/>
        <v>27.825000000000003</v>
      </c>
      <c r="F27" s="2">
        <f t="shared" si="1"/>
        <v>0</v>
      </c>
      <c r="G27" s="3">
        <f t="shared" si="2"/>
        <v>0</v>
      </c>
    </row>
    <row r="28" spans="1:7" ht="15.75">
      <c r="A28" s="12">
        <v>42907</v>
      </c>
      <c r="B28" s="13">
        <v>21.1</v>
      </c>
      <c r="C28" s="13">
        <v>30.7</v>
      </c>
      <c r="D28" s="13">
        <v>28.5</v>
      </c>
      <c r="E28" s="3">
        <f t="shared" si="0"/>
        <v>27.2</v>
      </c>
      <c r="F28" s="2">
        <f t="shared" si="1"/>
        <v>0</v>
      </c>
      <c r="G28" s="3">
        <f t="shared" si="2"/>
        <v>0</v>
      </c>
    </row>
    <row r="29" spans="1:7" ht="15.75">
      <c r="A29" s="12">
        <v>42908</v>
      </c>
      <c r="B29" s="13">
        <v>23.5</v>
      </c>
      <c r="C29" s="13">
        <v>34.6</v>
      </c>
      <c r="D29" s="13">
        <v>29.2</v>
      </c>
      <c r="E29" s="3">
        <f t="shared" si="0"/>
        <v>29.125</v>
      </c>
      <c r="F29" s="2">
        <f t="shared" si="1"/>
        <v>0</v>
      </c>
      <c r="G29" s="3">
        <f t="shared" si="2"/>
        <v>0</v>
      </c>
    </row>
    <row r="30" spans="1:7" ht="15.75">
      <c r="A30" s="12">
        <v>42909</v>
      </c>
      <c r="B30" s="13">
        <v>15.9</v>
      </c>
      <c r="C30" s="13">
        <v>21.2</v>
      </c>
      <c r="D30" s="13">
        <v>20.7</v>
      </c>
      <c r="E30" s="3">
        <f t="shared" si="0"/>
        <v>19.625</v>
      </c>
      <c r="F30" s="2">
        <f t="shared" si="1"/>
        <v>0</v>
      </c>
      <c r="G30" s="3">
        <f t="shared" si="2"/>
        <v>0</v>
      </c>
    </row>
    <row r="31" spans="1:7" ht="15.75">
      <c r="A31" s="12">
        <v>42910</v>
      </c>
      <c r="B31" s="13">
        <v>13.7</v>
      </c>
      <c r="C31" s="13">
        <v>21.6</v>
      </c>
      <c r="D31" s="13">
        <v>20.7</v>
      </c>
      <c r="E31" s="3">
        <f t="shared" si="0"/>
        <v>19.175</v>
      </c>
      <c r="F31" s="2">
        <f t="shared" si="1"/>
        <v>0</v>
      </c>
      <c r="G31" s="3">
        <f t="shared" si="2"/>
        <v>0</v>
      </c>
    </row>
    <row r="32" spans="1:7" ht="15.75">
      <c r="A32" s="12">
        <v>42911</v>
      </c>
      <c r="B32" s="13">
        <v>15.9</v>
      </c>
      <c r="C32" s="13">
        <v>20.2</v>
      </c>
      <c r="D32" s="13">
        <v>20.3</v>
      </c>
      <c r="E32" s="3">
        <f t="shared" si="0"/>
        <v>19.175</v>
      </c>
      <c r="F32" s="2">
        <f t="shared" si="1"/>
        <v>0</v>
      </c>
      <c r="G32" s="3">
        <f t="shared" si="2"/>
        <v>0</v>
      </c>
    </row>
    <row r="33" spans="1:7" ht="15.75">
      <c r="A33" s="12">
        <v>42912</v>
      </c>
      <c r="B33" s="13">
        <v>16</v>
      </c>
      <c r="C33" s="13">
        <v>25.8</v>
      </c>
      <c r="D33" s="13">
        <v>23</v>
      </c>
      <c r="E33" s="3">
        <f t="shared" si="0"/>
        <v>21.95</v>
      </c>
      <c r="F33" s="2">
        <f t="shared" si="1"/>
        <v>0</v>
      </c>
      <c r="G33" s="3">
        <f t="shared" si="2"/>
        <v>0</v>
      </c>
    </row>
    <row r="34" spans="1:7" ht="15.75">
      <c r="A34" s="12">
        <v>42913</v>
      </c>
      <c r="B34" s="13">
        <v>16.2</v>
      </c>
      <c r="C34" s="13">
        <v>22.1</v>
      </c>
      <c r="D34" s="13">
        <v>19.5</v>
      </c>
      <c r="E34" s="3">
        <f t="shared" si="0"/>
        <v>19.325</v>
      </c>
      <c r="F34" s="2">
        <f t="shared" si="1"/>
        <v>0</v>
      </c>
      <c r="G34" s="3">
        <f t="shared" si="2"/>
        <v>0</v>
      </c>
    </row>
    <row r="35" spans="1:7" ht="15.75">
      <c r="A35" s="12">
        <v>42914</v>
      </c>
      <c r="B35" s="13">
        <v>15.8</v>
      </c>
      <c r="C35" s="13">
        <v>18</v>
      </c>
      <c r="D35" s="13">
        <v>18.1</v>
      </c>
      <c r="E35" s="3">
        <f t="shared" si="0"/>
        <v>17.5</v>
      </c>
      <c r="F35" s="2">
        <f t="shared" si="1"/>
        <v>0</v>
      </c>
      <c r="G35" s="3">
        <f t="shared" si="2"/>
        <v>0</v>
      </c>
    </row>
    <row r="36" spans="1:7" ht="15.75">
      <c r="A36" s="12">
        <v>42915</v>
      </c>
      <c r="B36" s="13">
        <v>14.5</v>
      </c>
      <c r="C36" s="13">
        <v>18.3</v>
      </c>
      <c r="D36" s="13">
        <v>17.4</v>
      </c>
      <c r="E36" s="3">
        <f t="shared" si="0"/>
        <v>16.9</v>
      </c>
      <c r="F36" s="2">
        <f t="shared" si="1"/>
        <v>0</v>
      </c>
      <c r="G36" s="3">
        <f t="shared" si="2"/>
        <v>0</v>
      </c>
    </row>
    <row r="37" spans="1:7" ht="16.5" thickBot="1">
      <c r="A37" s="12">
        <v>42916</v>
      </c>
      <c r="B37" s="13">
        <v>12.4</v>
      </c>
      <c r="C37" s="13">
        <v>17.7</v>
      </c>
      <c r="D37" s="13">
        <v>15.7</v>
      </c>
      <c r="E37" s="3">
        <f t="shared" si="0"/>
        <v>15.375</v>
      </c>
      <c r="F37" s="2">
        <f t="shared" si="1"/>
        <v>0</v>
      </c>
      <c r="G37" s="3">
        <f t="shared" si="2"/>
        <v>0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15.483333333333333</v>
      </c>
      <c r="C39" s="13">
        <f>SUM(C8:C37)/30</f>
        <v>22.410000000000004</v>
      </c>
      <c r="D39" s="13">
        <f>SUM(D8:D37)/30</f>
        <v>20.53666666666667</v>
      </c>
      <c r="E39" s="3">
        <f>(B39+C39+D39+D39)/4</f>
        <v>19.741666666666667</v>
      </c>
      <c r="F39" s="2">
        <f>SUM(F8:F37)</f>
        <v>3</v>
      </c>
      <c r="G39" s="3">
        <f>SUM(G8:G37)</f>
        <v>21.525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21.525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7.175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3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12.825</v>
      </c>
      <c r="F44" s="2"/>
      <c r="G44" s="3"/>
    </row>
    <row r="45" spans="1:7" ht="13.5">
      <c r="A45" s="17"/>
      <c r="B45" s="18"/>
      <c r="C45" s="18"/>
      <c r="D45" s="18"/>
      <c r="E45" s="19"/>
      <c r="F45" s="18"/>
      <c r="G45" s="1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15" sqref="I15"/>
    </sheetView>
  </sheetViews>
  <sheetFormatPr defaultColWidth="11.421875" defaultRowHeight="12.75"/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26" t="s">
        <v>24</v>
      </c>
      <c r="B2" s="26"/>
      <c r="C2" s="26"/>
      <c r="D2" s="26"/>
      <c r="E2" s="26"/>
      <c r="F2" s="26"/>
      <c r="G2" s="26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42917</v>
      </c>
      <c r="B8" s="13">
        <v>13.3</v>
      </c>
      <c r="C8" s="13">
        <v>14.5</v>
      </c>
      <c r="D8" s="13">
        <v>14.3</v>
      </c>
      <c r="E8" s="3">
        <f aca="true" t="shared" si="0" ref="E8:E38">(B8+C8+D8+D8)/4</f>
        <v>14.100000000000001</v>
      </c>
      <c r="F8" s="2">
        <f aca="true" t="shared" si="1" ref="F8:F38">IF(E8&gt;14.99,0,1)</f>
        <v>1</v>
      </c>
      <c r="G8" s="3">
        <f aca="true" t="shared" si="2" ref="G8:G38">IF(F8=0,0,20-E8)</f>
        <v>5.899999999999999</v>
      </c>
    </row>
    <row r="9" spans="1:7" ht="15.75">
      <c r="A9" s="12">
        <v>42918</v>
      </c>
      <c r="B9" s="13">
        <v>12.9</v>
      </c>
      <c r="C9" s="13">
        <v>15.4</v>
      </c>
      <c r="D9" s="13">
        <v>15.3</v>
      </c>
      <c r="E9" s="3">
        <f t="shared" si="0"/>
        <v>14.725000000000001</v>
      </c>
      <c r="F9" s="2">
        <f t="shared" si="1"/>
        <v>1</v>
      </c>
      <c r="G9" s="3">
        <f t="shared" si="2"/>
        <v>5.274999999999999</v>
      </c>
    </row>
    <row r="10" spans="1:7" ht="15.75">
      <c r="A10" s="12">
        <v>42919</v>
      </c>
      <c r="B10" s="13">
        <v>13.5</v>
      </c>
      <c r="C10" s="13">
        <v>20.6</v>
      </c>
      <c r="D10" s="13">
        <v>21.3</v>
      </c>
      <c r="E10" s="3">
        <f t="shared" si="0"/>
        <v>19.175</v>
      </c>
      <c r="F10" s="2">
        <f t="shared" si="1"/>
        <v>0</v>
      </c>
      <c r="G10" s="3">
        <f t="shared" si="2"/>
        <v>0</v>
      </c>
    </row>
    <row r="11" spans="1:7" ht="15.75">
      <c r="A11" s="12">
        <v>42920</v>
      </c>
      <c r="B11" s="13">
        <v>12.7</v>
      </c>
      <c r="C11" s="13">
        <v>22.2</v>
      </c>
      <c r="D11" s="13">
        <v>24.7</v>
      </c>
      <c r="E11" s="3">
        <f t="shared" si="0"/>
        <v>21.075</v>
      </c>
      <c r="F11" s="2">
        <f t="shared" si="1"/>
        <v>0</v>
      </c>
      <c r="G11" s="3">
        <f t="shared" si="2"/>
        <v>0</v>
      </c>
    </row>
    <row r="12" spans="1:7" ht="15.75">
      <c r="A12" s="12">
        <v>42921</v>
      </c>
      <c r="B12" s="13">
        <v>15</v>
      </c>
      <c r="C12" s="13">
        <v>26.4</v>
      </c>
      <c r="D12" s="13">
        <v>27.6</v>
      </c>
      <c r="E12" s="3">
        <f t="shared" si="0"/>
        <v>24.15</v>
      </c>
      <c r="F12" s="2">
        <f t="shared" si="1"/>
        <v>0</v>
      </c>
      <c r="G12" s="3">
        <f t="shared" si="2"/>
        <v>0</v>
      </c>
    </row>
    <row r="13" spans="1:7" ht="15.75">
      <c r="A13" s="12">
        <v>42922</v>
      </c>
      <c r="B13" s="20">
        <v>19.5</v>
      </c>
      <c r="C13" s="13">
        <v>29.4</v>
      </c>
      <c r="D13" s="13">
        <v>26</v>
      </c>
      <c r="E13" s="3">
        <f t="shared" si="0"/>
        <v>25.225</v>
      </c>
      <c r="F13" s="2">
        <f t="shared" si="1"/>
        <v>0</v>
      </c>
      <c r="G13" s="3">
        <f t="shared" si="2"/>
        <v>0</v>
      </c>
    </row>
    <row r="14" spans="1:7" ht="15.75">
      <c r="A14" s="12">
        <v>42923</v>
      </c>
      <c r="B14" s="13">
        <v>17.4</v>
      </c>
      <c r="C14" s="13">
        <v>28.1</v>
      </c>
      <c r="D14" s="13">
        <v>26.7</v>
      </c>
      <c r="E14" s="3">
        <f t="shared" si="0"/>
        <v>24.725</v>
      </c>
      <c r="F14" s="2">
        <f t="shared" si="1"/>
        <v>0</v>
      </c>
      <c r="G14" s="3">
        <f t="shared" si="2"/>
        <v>0</v>
      </c>
    </row>
    <row r="15" spans="1:7" ht="15.75">
      <c r="A15" s="12">
        <v>42924</v>
      </c>
      <c r="B15" s="13">
        <v>17.5</v>
      </c>
      <c r="C15" s="13">
        <v>28</v>
      </c>
      <c r="D15" s="13">
        <v>26.9</v>
      </c>
      <c r="E15" s="3">
        <f t="shared" si="0"/>
        <v>24.825000000000003</v>
      </c>
      <c r="F15" s="2">
        <f t="shared" si="1"/>
        <v>0</v>
      </c>
      <c r="G15" s="3">
        <f t="shared" si="2"/>
        <v>0</v>
      </c>
    </row>
    <row r="16" spans="1:7" ht="15.75">
      <c r="A16" s="12">
        <v>42925</v>
      </c>
      <c r="B16" s="13">
        <v>17.8</v>
      </c>
      <c r="C16" s="13">
        <v>26.9</v>
      </c>
      <c r="D16" s="13">
        <v>22</v>
      </c>
      <c r="E16" s="3">
        <f t="shared" si="0"/>
        <v>22.175</v>
      </c>
      <c r="F16" s="2">
        <f t="shared" si="1"/>
        <v>0</v>
      </c>
      <c r="G16" s="3">
        <f t="shared" si="2"/>
        <v>0</v>
      </c>
    </row>
    <row r="17" spans="1:7" ht="15.75">
      <c r="A17" s="12">
        <v>42926</v>
      </c>
      <c r="B17" s="13">
        <v>17.4</v>
      </c>
      <c r="C17" s="13">
        <v>22.1</v>
      </c>
      <c r="D17" s="13">
        <v>19.9</v>
      </c>
      <c r="E17" s="3">
        <f t="shared" si="0"/>
        <v>19.825</v>
      </c>
      <c r="F17" s="2">
        <f t="shared" si="1"/>
        <v>0</v>
      </c>
      <c r="G17" s="3">
        <f t="shared" si="2"/>
        <v>0</v>
      </c>
    </row>
    <row r="18" spans="1:7" ht="15.75">
      <c r="A18" s="12">
        <v>42927</v>
      </c>
      <c r="B18" s="13">
        <v>15.1</v>
      </c>
      <c r="C18" s="13">
        <v>18.3</v>
      </c>
      <c r="D18" s="13">
        <v>17.1</v>
      </c>
      <c r="E18" s="3">
        <f t="shared" si="0"/>
        <v>16.9</v>
      </c>
      <c r="F18" s="2">
        <f t="shared" si="1"/>
        <v>0</v>
      </c>
      <c r="G18" s="3">
        <f t="shared" si="2"/>
        <v>0</v>
      </c>
    </row>
    <row r="19" spans="1:7" ht="15.75">
      <c r="A19" s="12">
        <v>42928</v>
      </c>
      <c r="B19" s="13">
        <v>15.6</v>
      </c>
      <c r="C19" s="13">
        <v>16.8</v>
      </c>
      <c r="D19" s="13">
        <v>17</v>
      </c>
      <c r="E19" s="3">
        <f t="shared" si="0"/>
        <v>16.6</v>
      </c>
      <c r="F19" s="2">
        <f t="shared" si="1"/>
        <v>0</v>
      </c>
      <c r="G19" s="3">
        <f t="shared" si="2"/>
        <v>0</v>
      </c>
    </row>
    <row r="20" spans="1:7" ht="15.75">
      <c r="A20" s="12">
        <v>42929</v>
      </c>
      <c r="B20" s="13">
        <v>10.3</v>
      </c>
      <c r="C20" s="13">
        <v>18.6</v>
      </c>
      <c r="D20" s="13">
        <v>20</v>
      </c>
      <c r="E20" s="3">
        <f t="shared" si="0"/>
        <v>17.225</v>
      </c>
      <c r="F20" s="2">
        <f t="shared" si="1"/>
        <v>0</v>
      </c>
      <c r="G20" s="3">
        <f t="shared" si="2"/>
        <v>0</v>
      </c>
    </row>
    <row r="21" spans="1:7" ht="15.75">
      <c r="A21" s="12">
        <v>42930</v>
      </c>
      <c r="B21" s="13">
        <v>13.2</v>
      </c>
      <c r="C21" s="13">
        <v>21</v>
      </c>
      <c r="D21" s="13">
        <v>15</v>
      </c>
      <c r="E21" s="3">
        <f t="shared" si="0"/>
        <v>16.05</v>
      </c>
      <c r="F21" s="2">
        <f t="shared" si="1"/>
        <v>0</v>
      </c>
      <c r="G21" s="3">
        <f t="shared" si="2"/>
        <v>0</v>
      </c>
    </row>
    <row r="22" spans="1:7" ht="15.75">
      <c r="A22" s="12">
        <v>42931</v>
      </c>
      <c r="B22" s="13">
        <v>10.7</v>
      </c>
      <c r="C22" s="13">
        <v>18</v>
      </c>
      <c r="D22" s="13">
        <v>18.5</v>
      </c>
      <c r="E22" s="3">
        <f t="shared" si="0"/>
        <v>16.425</v>
      </c>
      <c r="F22" s="2">
        <f t="shared" si="1"/>
        <v>0</v>
      </c>
      <c r="G22" s="3">
        <f t="shared" si="2"/>
        <v>0</v>
      </c>
    </row>
    <row r="23" spans="1:7" ht="15.75">
      <c r="A23" s="12">
        <v>42932</v>
      </c>
      <c r="B23" s="13">
        <v>14.6</v>
      </c>
      <c r="C23" s="13">
        <v>19.5</v>
      </c>
      <c r="D23" s="13">
        <v>23.2</v>
      </c>
      <c r="E23" s="3">
        <f t="shared" si="0"/>
        <v>20.125</v>
      </c>
      <c r="F23" s="2">
        <f t="shared" si="1"/>
        <v>0</v>
      </c>
      <c r="G23" s="3">
        <f t="shared" si="2"/>
        <v>0</v>
      </c>
    </row>
    <row r="24" spans="1:7" ht="15.75">
      <c r="A24" s="12">
        <v>42933</v>
      </c>
      <c r="B24" s="13">
        <v>17</v>
      </c>
      <c r="C24" s="13">
        <v>25.5</v>
      </c>
      <c r="D24" s="13">
        <v>25</v>
      </c>
      <c r="E24" s="3">
        <f t="shared" si="0"/>
        <v>23.125</v>
      </c>
      <c r="F24" s="2">
        <f t="shared" si="1"/>
        <v>0</v>
      </c>
      <c r="G24" s="3">
        <f t="shared" si="2"/>
        <v>0</v>
      </c>
    </row>
    <row r="25" spans="1:7" ht="15.75">
      <c r="A25" s="12">
        <v>42934</v>
      </c>
      <c r="B25" s="13">
        <v>17.1</v>
      </c>
      <c r="C25" s="13">
        <v>27.4</v>
      </c>
      <c r="D25" s="13">
        <v>27.6</v>
      </c>
      <c r="E25" s="3">
        <f t="shared" si="0"/>
        <v>24.924999999999997</v>
      </c>
      <c r="F25" s="2">
        <f t="shared" si="1"/>
        <v>0</v>
      </c>
      <c r="G25" s="3">
        <f t="shared" si="2"/>
        <v>0</v>
      </c>
    </row>
    <row r="26" spans="1:7" ht="15.75">
      <c r="A26" s="12">
        <v>42935</v>
      </c>
      <c r="B26" s="13">
        <v>20.1</v>
      </c>
      <c r="C26" s="13">
        <v>28.4</v>
      </c>
      <c r="D26" s="13">
        <v>28.2</v>
      </c>
      <c r="E26" s="3">
        <f t="shared" si="0"/>
        <v>26.225</v>
      </c>
      <c r="F26" s="2">
        <f t="shared" si="1"/>
        <v>0</v>
      </c>
      <c r="G26" s="3">
        <f t="shared" si="2"/>
        <v>0</v>
      </c>
    </row>
    <row r="27" spans="1:7" ht="15.75">
      <c r="A27" s="12">
        <v>42936</v>
      </c>
      <c r="B27" s="13">
        <v>18</v>
      </c>
      <c r="C27" s="13">
        <v>22.5</v>
      </c>
      <c r="D27" s="13">
        <v>21.8</v>
      </c>
      <c r="E27" s="3">
        <f t="shared" si="0"/>
        <v>21.025</v>
      </c>
      <c r="F27" s="2">
        <f t="shared" si="1"/>
        <v>0</v>
      </c>
      <c r="G27" s="3">
        <f t="shared" si="2"/>
        <v>0</v>
      </c>
    </row>
    <row r="28" spans="1:7" ht="15.75">
      <c r="A28" s="12">
        <v>42937</v>
      </c>
      <c r="B28" s="13">
        <v>13.3</v>
      </c>
      <c r="C28" s="13">
        <v>21.9</v>
      </c>
      <c r="D28" s="13">
        <v>23.8</v>
      </c>
      <c r="E28" s="3">
        <f t="shared" si="0"/>
        <v>20.7</v>
      </c>
      <c r="F28" s="2">
        <f t="shared" si="1"/>
        <v>0</v>
      </c>
      <c r="G28" s="3">
        <f t="shared" si="2"/>
        <v>0</v>
      </c>
    </row>
    <row r="29" spans="1:7" ht="15.75">
      <c r="A29" s="12">
        <v>42938</v>
      </c>
      <c r="B29" s="13">
        <v>16.3</v>
      </c>
      <c r="C29" s="13">
        <v>22</v>
      </c>
      <c r="D29" s="13">
        <v>23.7</v>
      </c>
      <c r="E29" s="3">
        <f t="shared" si="0"/>
        <v>21.425</v>
      </c>
      <c r="F29" s="2">
        <f t="shared" si="1"/>
        <v>0</v>
      </c>
      <c r="G29" s="3">
        <f t="shared" si="2"/>
        <v>0</v>
      </c>
    </row>
    <row r="30" spans="1:7" ht="15.75">
      <c r="A30" s="12">
        <v>42939</v>
      </c>
      <c r="B30" s="13">
        <v>13.3</v>
      </c>
      <c r="C30" s="13">
        <v>17.8</v>
      </c>
      <c r="D30" s="13">
        <v>18.4</v>
      </c>
      <c r="E30" s="3">
        <f t="shared" si="0"/>
        <v>16.975</v>
      </c>
      <c r="F30" s="2">
        <f t="shared" si="1"/>
        <v>0</v>
      </c>
      <c r="G30" s="3">
        <f t="shared" si="2"/>
        <v>0</v>
      </c>
    </row>
    <row r="31" spans="1:7" ht="15.75">
      <c r="A31" s="12">
        <v>42940</v>
      </c>
      <c r="B31" s="13">
        <v>12</v>
      </c>
      <c r="C31" s="13">
        <v>17.4</v>
      </c>
      <c r="D31" s="13">
        <v>14.2</v>
      </c>
      <c r="E31" s="3">
        <f t="shared" si="0"/>
        <v>14.45</v>
      </c>
      <c r="F31" s="2">
        <f t="shared" si="1"/>
        <v>1</v>
      </c>
      <c r="G31" s="3">
        <f t="shared" si="2"/>
        <v>5.550000000000001</v>
      </c>
    </row>
    <row r="32" spans="1:7" ht="15.75">
      <c r="A32" s="12">
        <v>42941</v>
      </c>
      <c r="B32" s="13">
        <v>12.1</v>
      </c>
      <c r="C32" s="13">
        <v>18</v>
      </c>
      <c r="D32" s="13">
        <v>16.4</v>
      </c>
      <c r="E32" s="3">
        <f t="shared" si="0"/>
        <v>15.725</v>
      </c>
      <c r="F32" s="2">
        <f t="shared" si="1"/>
        <v>0</v>
      </c>
      <c r="G32" s="3">
        <f t="shared" si="2"/>
        <v>0</v>
      </c>
    </row>
    <row r="33" spans="1:7" ht="15.75">
      <c r="A33" s="12">
        <v>42942</v>
      </c>
      <c r="B33" s="13">
        <v>13.7</v>
      </c>
      <c r="C33" s="13">
        <v>19</v>
      </c>
      <c r="D33" s="13">
        <v>21</v>
      </c>
      <c r="E33" s="3">
        <f t="shared" si="0"/>
        <v>18.675</v>
      </c>
      <c r="F33" s="2">
        <f t="shared" si="1"/>
        <v>0</v>
      </c>
      <c r="G33" s="3">
        <f t="shared" si="2"/>
        <v>0</v>
      </c>
    </row>
    <row r="34" spans="1:7" ht="15.75">
      <c r="A34" s="12">
        <v>42943</v>
      </c>
      <c r="B34" s="13">
        <v>16.4</v>
      </c>
      <c r="C34" s="13">
        <v>18.6</v>
      </c>
      <c r="D34" s="13">
        <v>17.3</v>
      </c>
      <c r="E34" s="3">
        <f t="shared" si="0"/>
        <v>17.4</v>
      </c>
      <c r="F34" s="2">
        <f t="shared" si="1"/>
        <v>0</v>
      </c>
      <c r="G34" s="3">
        <f t="shared" si="2"/>
        <v>0</v>
      </c>
    </row>
    <row r="35" spans="1:7" ht="15.75">
      <c r="A35" s="12">
        <v>42944</v>
      </c>
      <c r="B35" s="13">
        <v>12.3</v>
      </c>
      <c r="C35" s="13">
        <v>18.8</v>
      </c>
      <c r="D35" s="13">
        <v>19.5</v>
      </c>
      <c r="E35" s="3">
        <f t="shared" si="0"/>
        <v>17.525</v>
      </c>
      <c r="F35" s="2">
        <f t="shared" si="1"/>
        <v>0</v>
      </c>
      <c r="G35" s="3">
        <f t="shared" si="2"/>
        <v>0</v>
      </c>
    </row>
    <row r="36" spans="1:7" ht="15.75">
      <c r="A36" s="12">
        <v>42945</v>
      </c>
      <c r="B36" s="13">
        <v>15.9</v>
      </c>
      <c r="C36" s="13">
        <v>23.1</v>
      </c>
      <c r="D36" s="13">
        <v>25</v>
      </c>
      <c r="E36" s="3">
        <f t="shared" si="0"/>
        <v>22.25</v>
      </c>
      <c r="F36" s="2">
        <f t="shared" si="1"/>
        <v>0</v>
      </c>
      <c r="G36" s="3">
        <f t="shared" si="2"/>
        <v>0</v>
      </c>
    </row>
    <row r="37" spans="1:7" ht="15.75">
      <c r="A37" s="12">
        <v>42946</v>
      </c>
      <c r="B37" s="13">
        <v>19.1</v>
      </c>
      <c r="C37" s="13">
        <v>23.8</v>
      </c>
      <c r="D37" s="13">
        <v>22</v>
      </c>
      <c r="E37" s="3">
        <f t="shared" si="0"/>
        <v>21.725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42947</v>
      </c>
      <c r="B38" s="13">
        <v>15.4</v>
      </c>
      <c r="C38" s="13">
        <v>21.8</v>
      </c>
      <c r="D38" s="13">
        <v>22.5</v>
      </c>
      <c r="E38" s="3">
        <f t="shared" si="0"/>
        <v>20.55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15.112903225806454</v>
      </c>
      <c r="C40" s="13">
        <f>SUM(C8:C38)/31</f>
        <v>21.670967741935478</v>
      </c>
      <c r="D40" s="13">
        <f>SUM(D8:D38)/31</f>
        <v>21.351612903225806</v>
      </c>
      <c r="E40" s="3">
        <f>(B40+C40+D40+D40)/4</f>
        <v>19.871774193548386</v>
      </c>
      <c r="F40" s="2">
        <f>SUM(F8:F38)</f>
        <v>3</v>
      </c>
      <c r="G40" s="3">
        <f>SUM(G8:G38)</f>
        <v>16.724999999999998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16.724999999999998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5.574999999999999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14.425</v>
      </c>
      <c r="F45" s="2"/>
      <c r="G45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26" t="s">
        <v>25</v>
      </c>
      <c r="B2" s="26"/>
      <c r="C2" s="26"/>
      <c r="D2" s="26"/>
      <c r="E2" s="26"/>
      <c r="F2" s="26"/>
      <c r="G2" s="26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42948</v>
      </c>
      <c r="B8" s="13">
        <v>17.3</v>
      </c>
      <c r="C8" s="13">
        <v>18.3</v>
      </c>
      <c r="D8" s="13">
        <v>21.5</v>
      </c>
      <c r="E8" s="3">
        <f aca="true" t="shared" si="0" ref="E8:E38">(B8+C8+D8+D8)/4</f>
        <v>19.65</v>
      </c>
      <c r="F8" s="2">
        <f aca="true" t="shared" si="1" ref="F8:F38">IF(E8&gt;14.99,0,1)</f>
        <v>0</v>
      </c>
      <c r="G8" s="3">
        <f aca="true" t="shared" si="2" ref="G8:G38">IF(F8=0,0,20-E8)</f>
        <v>0</v>
      </c>
    </row>
    <row r="9" spans="1:7" ht="15.75">
      <c r="A9" s="12">
        <v>42949</v>
      </c>
      <c r="B9" s="13">
        <v>16.4</v>
      </c>
      <c r="C9" s="13">
        <v>23.1</v>
      </c>
      <c r="D9" s="13">
        <v>23.8</v>
      </c>
      <c r="E9" s="3">
        <f t="shared" si="0"/>
        <v>21.775</v>
      </c>
      <c r="F9" s="2">
        <f t="shared" si="1"/>
        <v>0</v>
      </c>
      <c r="G9" s="3">
        <f t="shared" si="2"/>
        <v>0</v>
      </c>
    </row>
    <row r="10" spans="1:7" ht="15.75">
      <c r="A10" s="12">
        <v>42950</v>
      </c>
      <c r="B10" s="13">
        <v>19.5</v>
      </c>
      <c r="C10" s="13">
        <v>21.8</v>
      </c>
      <c r="D10" s="13">
        <v>22.3</v>
      </c>
      <c r="E10" s="3">
        <f t="shared" si="0"/>
        <v>21.474999999999998</v>
      </c>
      <c r="F10" s="2">
        <f t="shared" si="1"/>
        <v>0</v>
      </c>
      <c r="G10" s="3">
        <f t="shared" si="2"/>
        <v>0</v>
      </c>
    </row>
    <row r="11" spans="1:7" ht="15.75">
      <c r="A11" s="12">
        <v>42951</v>
      </c>
      <c r="B11" s="13">
        <v>16.6</v>
      </c>
      <c r="C11" s="13">
        <v>20.8</v>
      </c>
      <c r="D11" s="13">
        <v>20.9</v>
      </c>
      <c r="E11" s="3">
        <f t="shared" si="0"/>
        <v>19.8</v>
      </c>
      <c r="F11" s="2">
        <f t="shared" si="1"/>
        <v>0</v>
      </c>
      <c r="G11" s="3">
        <f t="shared" si="2"/>
        <v>0</v>
      </c>
    </row>
    <row r="12" spans="1:7" ht="15.75">
      <c r="A12" s="12">
        <v>42952</v>
      </c>
      <c r="B12" s="13">
        <v>16.9</v>
      </c>
      <c r="C12" s="13">
        <v>19.3</v>
      </c>
      <c r="D12" s="13">
        <v>19.6</v>
      </c>
      <c r="E12" s="3">
        <f t="shared" si="0"/>
        <v>18.85</v>
      </c>
      <c r="F12" s="2">
        <f t="shared" si="1"/>
        <v>0</v>
      </c>
      <c r="G12" s="3">
        <f t="shared" si="2"/>
        <v>0</v>
      </c>
    </row>
    <row r="13" spans="1:7" ht="15.75">
      <c r="A13" s="12">
        <v>42953</v>
      </c>
      <c r="B13" s="20">
        <v>10.7</v>
      </c>
      <c r="C13" s="13">
        <v>20</v>
      </c>
      <c r="D13" s="13">
        <v>19.9</v>
      </c>
      <c r="E13" s="3">
        <f t="shared" si="0"/>
        <v>17.625</v>
      </c>
      <c r="F13" s="2">
        <f t="shared" si="1"/>
        <v>0</v>
      </c>
      <c r="G13" s="3">
        <f t="shared" si="2"/>
        <v>0</v>
      </c>
    </row>
    <row r="14" spans="1:7" ht="15.75">
      <c r="A14" s="12">
        <v>42954</v>
      </c>
      <c r="B14" s="13">
        <v>12.4</v>
      </c>
      <c r="C14" s="13">
        <v>22.3</v>
      </c>
      <c r="D14" s="13">
        <v>22.6</v>
      </c>
      <c r="E14" s="3">
        <f t="shared" si="0"/>
        <v>19.975</v>
      </c>
      <c r="F14" s="2">
        <f t="shared" si="1"/>
        <v>0</v>
      </c>
      <c r="G14" s="3">
        <f t="shared" si="2"/>
        <v>0</v>
      </c>
    </row>
    <row r="15" spans="1:7" ht="15.75">
      <c r="A15" s="12">
        <v>42955</v>
      </c>
      <c r="B15" s="13">
        <v>16.7</v>
      </c>
      <c r="C15" s="13">
        <v>16.3</v>
      </c>
      <c r="D15" s="13">
        <v>17.3</v>
      </c>
      <c r="E15" s="3">
        <f t="shared" si="0"/>
        <v>16.9</v>
      </c>
      <c r="F15" s="2">
        <f t="shared" si="1"/>
        <v>0</v>
      </c>
      <c r="G15" s="3">
        <f t="shared" si="2"/>
        <v>0</v>
      </c>
    </row>
    <row r="16" spans="1:7" ht="15.75">
      <c r="A16" s="12">
        <v>42956</v>
      </c>
      <c r="B16" s="13">
        <v>11.9</v>
      </c>
      <c r="C16" s="13">
        <v>18.2</v>
      </c>
      <c r="D16" s="13">
        <v>18.5</v>
      </c>
      <c r="E16" s="3">
        <f t="shared" si="0"/>
        <v>16.775</v>
      </c>
      <c r="F16" s="2">
        <f t="shared" si="1"/>
        <v>0</v>
      </c>
      <c r="G16" s="3">
        <f t="shared" si="2"/>
        <v>0</v>
      </c>
    </row>
    <row r="17" spans="1:7" ht="15.75">
      <c r="A17" s="12">
        <v>42957</v>
      </c>
      <c r="B17" s="13">
        <v>12.4</v>
      </c>
      <c r="C17" s="13">
        <v>14.1</v>
      </c>
      <c r="D17" s="13">
        <v>14.9</v>
      </c>
      <c r="E17" s="3">
        <f t="shared" si="0"/>
        <v>14.075</v>
      </c>
      <c r="F17" s="2">
        <f t="shared" si="1"/>
        <v>1</v>
      </c>
      <c r="G17" s="3">
        <f t="shared" si="2"/>
        <v>5.925000000000001</v>
      </c>
    </row>
    <row r="18" spans="1:7" ht="15.75">
      <c r="A18" s="12">
        <v>42958</v>
      </c>
      <c r="B18" s="13">
        <v>11.9</v>
      </c>
      <c r="C18" s="13">
        <v>18</v>
      </c>
      <c r="D18" s="13">
        <v>15.5</v>
      </c>
      <c r="E18" s="3">
        <f t="shared" si="0"/>
        <v>15.225</v>
      </c>
      <c r="F18" s="2">
        <f t="shared" si="1"/>
        <v>0</v>
      </c>
      <c r="G18" s="3">
        <f t="shared" si="2"/>
        <v>0</v>
      </c>
    </row>
    <row r="19" spans="1:7" ht="15.75">
      <c r="A19" s="12">
        <v>42959</v>
      </c>
      <c r="B19" s="13">
        <v>12.5</v>
      </c>
      <c r="C19" s="13">
        <v>13.7</v>
      </c>
      <c r="D19" s="13">
        <v>15.1</v>
      </c>
      <c r="E19" s="3">
        <f t="shared" si="0"/>
        <v>14.1</v>
      </c>
      <c r="F19" s="2">
        <f t="shared" si="1"/>
        <v>1</v>
      </c>
      <c r="G19" s="3">
        <f t="shared" si="2"/>
        <v>5.9</v>
      </c>
    </row>
    <row r="20" spans="1:7" ht="15.75">
      <c r="A20" s="12">
        <v>42960</v>
      </c>
      <c r="B20" s="13">
        <v>14.2</v>
      </c>
      <c r="C20" s="13">
        <v>18</v>
      </c>
      <c r="D20" s="13">
        <v>19.5</v>
      </c>
      <c r="E20" s="3">
        <f t="shared" si="0"/>
        <v>17.8</v>
      </c>
      <c r="F20" s="2">
        <f t="shared" si="1"/>
        <v>0</v>
      </c>
      <c r="G20" s="3">
        <f t="shared" si="2"/>
        <v>0</v>
      </c>
    </row>
    <row r="21" spans="1:7" ht="15.75">
      <c r="A21" s="12">
        <v>42961</v>
      </c>
      <c r="B21" s="13">
        <v>13.4</v>
      </c>
      <c r="C21" s="13">
        <v>22</v>
      </c>
      <c r="D21" s="13">
        <v>23.8</v>
      </c>
      <c r="E21" s="3">
        <f t="shared" si="0"/>
        <v>20.75</v>
      </c>
      <c r="F21" s="2">
        <f t="shared" si="1"/>
        <v>0</v>
      </c>
      <c r="G21" s="3">
        <f t="shared" si="2"/>
        <v>0</v>
      </c>
    </row>
    <row r="22" spans="1:7" ht="15.75">
      <c r="A22" s="12">
        <v>42962</v>
      </c>
      <c r="B22" s="13">
        <v>16.8</v>
      </c>
      <c r="C22" s="13">
        <v>20</v>
      </c>
      <c r="D22" s="13">
        <v>20.9</v>
      </c>
      <c r="E22" s="3">
        <f t="shared" si="0"/>
        <v>19.65</v>
      </c>
      <c r="F22" s="2">
        <f t="shared" si="1"/>
        <v>0</v>
      </c>
      <c r="G22" s="3">
        <f t="shared" si="2"/>
        <v>0</v>
      </c>
    </row>
    <row r="23" spans="1:7" ht="15.75">
      <c r="A23" s="12">
        <v>42963</v>
      </c>
      <c r="B23" s="13">
        <v>15.5</v>
      </c>
      <c r="C23" s="13">
        <v>21.1</v>
      </c>
      <c r="D23" s="13">
        <v>21.8</v>
      </c>
      <c r="E23" s="3">
        <f t="shared" si="0"/>
        <v>20.05</v>
      </c>
      <c r="F23" s="2">
        <f t="shared" si="1"/>
        <v>0</v>
      </c>
      <c r="G23" s="3">
        <f t="shared" si="2"/>
        <v>0</v>
      </c>
    </row>
    <row r="24" spans="1:7" ht="15.75">
      <c r="A24" s="12">
        <v>42964</v>
      </c>
      <c r="B24" s="13">
        <v>15.9</v>
      </c>
      <c r="C24" s="13">
        <v>23.1</v>
      </c>
      <c r="D24" s="13">
        <v>20.6</v>
      </c>
      <c r="E24" s="3">
        <f t="shared" si="0"/>
        <v>20.05</v>
      </c>
      <c r="F24" s="2">
        <f t="shared" si="1"/>
        <v>0</v>
      </c>
      <c r="G24" s="3">
        <f t="shared" si="2"/>
        <v>0</v>
      </c>
    </row>
    <row r="25" spans="1:7" ht="15.75">
      <c r="A25" s="12">
        <v>42965</v>
      </c>
      <c r="B25" s="13">
        <v>17.3</v>
      </c>
      <c r="C25" s="13">
        <v>17.9</v>
      </c>
      <c r="D25" s="13">
        <v>15.9</v>
      </c>
      <c r="E25" s="3">
        <f t="shared" si="0"/>
        <v>16.75</v>
      </c>
      <c r="F25" s="2">
        <f t="shared" si="1"/>
        <v>0</v>
      </c>
      <c r="G25" s="3">
        <f t="shared" si="2"/>
        <v>0</v>
      </c>
    </row>
    <row r="26" spans="1:7" ht="15.75">
      <c r="A26" s="12">
        <v>42966</v>
      </c>
      <c r="B26" s="13">
        <v>10.3</v>
      </c>
      <c r="C26" s="13">
        <v>15.7</v>
      </c>
      <c r="D26" s="13">
        <v>14.3</v>
      </c>
      <c r="E26" s="3">
        <f t="shared" si="0"/>
        <v>13.649999999999999</v>
      </c>
      <c r="F26" s="2">
        <f t="shared" si="1"/>
        <v>1</v>
      </c>
      <c r="G26" s="3">
        <f t="shared" si="2"/>
        <v>6.350000000000001</v>
      </c>
    </row>
    <row r="27" spans="1:7" ht="15.75">
      <c r="A27" s="12">
        <v>42967</v>
      </c>
      <c r="B27" s="13">
        <v>9.5</v>
      </c>
      <c r="C27" s="13">
        <v>16.3</v>
      </c>
      <c r="D27" s="13">
        <v>16.2</v>
      </c>
      <c r="E27" s="3">
        <f t="shared" si="0"/>
        <v>14.55</v>
      </c>
      <c r="F27" s="2">
        <f t="shared" si="1"/>
        <v>1</v>
      </c>
      <c r="G27" s="3">
        <f t="shared" si="2"/>
        <v>5.449999999999999</v>
      </c>
    </row>
    <row r="28" spans="1:7" ht="15.75">
      <c r="A28" s="12">
        <v>42968</v>
      </c>
      <c r="B28" s="13">
        <v>12.6</v>
      </c>
      <c r="C28" s="13">
        <v>18.2</v>
      </c>
      <c r="D28" s="13">
        <v>17.9</v>
      </c>
      <c r="E28" s="3">
        <f t="shared" si="0"/>
        <v>16.65</v>
      </c>
      <c r="F28" s="2">
        <f t="shared" si="1"/>
        <v>0</v>
      </c>
      <c r="G28" s="3">
        <f t="shared" si="2"/>
        <v>0</v>
      </c>
    </row>
    <row r="29" spans="1:7" ht="15.75">
      <c r="A29" s="12">
        <v>42969</v>
      </c>
      <c r="B29" s="13">
        <v>14.9</v>
      </c>
      <c r="C29" s="13">
        <v>21.7</v>
      </c>
      <c r="D29" s="13">
        <v>21.2</v>
      </c>
      <c r="E29" s="3">
        <f t="shared" si="0"/>
        <v>19.75</v>
      </c>
      <c r="F29" s="2">
        <f t="shared" si="1"/>
        <v>0</v>
      </c>
      <c r="G29" s="3">
        <f t="shared" si="2"/>
        <v>0</v>
      </c>
    </row>
    <row r="30" spans="1:7" ht="15.75">
      <c r="A30" s="12">
        <v>42970</v>
      </c>
      <c r="B30" s="13">
        <v>15.6</v>
      </c>
      <c r="C30" s="13">
        <v>23.9</v>
      </c>
      <c r="D30" s="13">
        <v>25.2</v>
      </c>
      <c r="E30" s="3">
        <f t="shared" si="0"/>
        <v>22.475</v>
      </c>
      <c r="F30" s="2">
        <f t="shared" si="1"/>
        <v>0</v>
      </c>
      <c r="G30" s="3">
        <f t="shared" si="2"/>
        <v>0</v>
      </c>
    </row>
    <row r="31" spans="1:7" ht="15.75">
      <c r="A31" s="12">
        <v>42971</v>
      </c>
      <c r="B31" s="13">
        <v>14</v>
      </c>
      <c r="C31" s="13">
        <v>19.3</v>
      </c>
      <c r="D31" s="13">
        <v>18.6</v>
      </c>
      <c r="E31" s="3">
        <f t="shared" si="0"/>
        <v>17.625</v>
      </c>
      <c r="F31" s="2">
        <f t="shared" si="1"/>
        <v>0</v>
      </c>
      <c r="G31" s="3">
        <f t="shared" si="2"/>
        <v>0</v>
      </c>
    </row>
    <row r="32" spans="1:7" ht="15.75">
      <c r="A32" s="12">
        <v>42972</v>
      </c>
      <c r="B32" s="13">
        <v>15.8</v>
      </c>
      <c r="C32" s="13">
        <v>24.2</v>
      </c>
      <c r="D32" s="13">
        <v>20</v>
      </c>
      <c r="E32" s="3">
        <f t="shared" si="0"/>
        <v>20</v>
      </c>
      <c r="F32" s="2">
        <f t="shared" si="1"/>
        <v>0</v>
      </c>
      <c r="G32" s="3">
        <f t="shared" si="2"/>
        <v>0</v>
      </c>
    </row>
    <row r="33" spans="1:7" ht="15.75">
      <c r="A33" s="12">
        <v>42973</v>
      </c>
      <c r="B33" s="13">
        <v>16.9</v>
      </c>
      <c r="C33" s="13">
        <v>24.6</v>
      </c>
      <c r="D33" s="13">
        <v>21.7</v>
      </c>
      <c r="E33" s="3">
        <f t="shared" si="0"/>
        <v>21.225</v>
      </c>
      <c r="F33" s="2">
        <f t="shared" si="1"/>
        <v>0</v>
      </c>
      <c r="G33" s="3">
        <f t="shared" si="2"/>
        <v>0</v>
      </c>
    </row>
    <row r="34" spans="1:7" ht="15.75">
      <c r="A34" s="12">
        <v>42974</v>
      </c>
      <c r="B34" s="13">
        <v>17.4</v>
      </c>
      <c r="C34" s="13">
        <v>22.2</v>
      </c>
      <c r="D34" s="13">
        <v>22.2</v>
      </c>
      <c r="E34" s="3">
        <f t="shared" si="0"/>
        <v>21</v>
      </c>
      <c r="F34" s="2">
        <f t="shared" si="1"/>
        <v>0</v>
      </c>
      <c r="G34" s="3">
        <f t="shared" si="2"/>
        <v>0</v>
      </c>
    </row>
    <row r="35" spans="1:7" ht="15.75">
      <c r="A35" s="12">
        <v>42975</v>
      </c>
      <c r="B35" s="13">
        <v>16.7</v>
      </c>
      <c r="C35" s="13">
        <v>25.1</v>
      </c>
      <c r="D35" s="13">
        <v>24.1</v>
      </c>
      <c r="E35" s="3">
        <f t="shared" si="0"/>
        <v>22.5</v>
      </c>
      <c r="F35" s="2">
        <f t="shared" si="1"/>
        <v>0</v>
      </c>
      <c r="G35" s="3">
        <f t="shared" si="2"/>
        <v>0</v>
      </c>
    </row>
    <row r="36" spans="1:7" ht="15.75">
      <c r="A36" s="12">
        <v>42976</v>
      </c>
      <c r="B36" s="13">
        <v>17.3</v>
      </c>
      <c r="C36" s="13">
        <v>26.7</v>
      </c>
      <c r="D36" s="13">
        <v>26.2</v>
      </c>
      <c r="E36" s="3">
        <f t="shared" si="0"/>
        <v>24.1</v>
      </c>
      <c r="F36" s="2">
        <f t="shared" si="1"/>
        <v>0</v>
      </c>
      <c r="G36" s="3">
        <f t="shared" si="2"/>
        <v>0</v>
      </c>
    </row>
    <row r="37" spans="1:7" ht="15.75">
      <c r="A37" s="12">
        <v>42977</v>
      </c>
      <c r="B37" s="13">
        <v>19.9</v>
      </c>
      <c r="C37" s="13">
        <v>24.9</v>
      </c>
      <c r="D37" s="13">
        <v>21.5</v>
      </c>
      <c r="E37" s="3">
        <f t="shared" si="0"/>
        <v>21.95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42978</v>
      </c>
      <c r="B38" s="13">
        <v>15.9</v>
      </c>
      <c r="C38" s="13">
        <v>14.2</v>
      </c>
      <c r="D38" s="13">
        <v>15.3</v>
      </c>
      <c r="E38" s="3">
        <f t="shared" si="0"/>
        <v>15.175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15.003225806451614</v>
      </c>
      <c r="C40" s="13">
        <f>SUM(C8:C38)/31</f>
        <v>20.161290322580648</v>
      </c>
      <c r="D40" s="13">
        <f>SUM(D8:D38)/31</f>
        <v>19.961290322580645</v>
      </c>
      <c r="E40" s="3">
        <f>(B40+C40+D40+D40)/4</f>
        <v>18.77177419354839</v>
      </c>
      <c r="F40" s="2">
        <f>SUM(F8:F38)</f>
        <v>4</v>
      </c>
      <c r="G40" s="3">
        <f>SUM(G8:G38)</f>
        <v>23.625000000000004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23.625000000000004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5.906250000000001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4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14.09375</v>
      </c>
      <c r="F45" s="2"/>
      <c r="G4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bestFit="1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7" customFormat="1" ht="15.75">
      <c r="A2" s="26" t="s">
        <v>15</v>
      </c>
      <c r="B2" s="26"/>
      <c r="C2" s="26"/>
      <c r="D2" s="26"/>
      <c r="E2" s="26"/>
      <c r="F2" s="26"/>
      <c r="G2" s="26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42644</v>
      </c>
      <c r="B8" s="13">
        <v>11.3</v>
      </c>
      <c r="C8" s="13">
        <v>13.4</v>
      </c>
      <c r="D8" s="13">
        <v>11.9</v>
      </c>
      <c r="E8" s="3">
        <f aca="true" t="shared" si="0" ref="E8:E38">(B8+C8+D8+D8)/4</f>
        <v>12.125</v>
      </c>
      <c r="F8" s="2">
        <f aca="true" t="shared" si="1" ref="F8:F38">IF(E8&gt;15,0,1)</f>
        <v>1</v>
      </c>
      <c r="G8" s="3">
        <f aca="true" t="shared" si="2" ref="G8:G38">IF(F8=0,0,20-E8)</f>
        <v>7.875</v>
      </c>
    </row>
    <row r="9" spans="1:7" ht="15.75">
      <c r="A9" s="12">
        <v>42645</v>
      </c>
      <c r="B9" s="13">
        <v>8.6</v>
      </c>
      <c r="C9" s="13">
        <v>10.9</v>
      </c>
      <c r="D9" s="13">
        <v>10.2</v>
      </c>
      <c r="E9" s="3">
        <f t="shared" si="0"/>
        <v>9.975</v>
      </c>
      <c r="F9" s="2">
        <f t="shared" si="1"/>
        <v>1</v>
      </c>
      <c r="G9" s="3">
        <f t="shared" si="2"/>
        <v>10.025</v>
      </c>
    </row>
    <row r="10" spans="1:7" ht="15.75">
      <c r="A10" s="12">
        <v>42646</v>
      </c>
      <c r="B10" s="13">
        <v>8.1</v>
      </c>
      <c r="C10" s="13">
        <v>12.9</v>
      </c>
      <c r="D10" s="13">
        <v>11.1</v>
      </c>
      <c r="E10" s="3">
        <f t="shared" si="0"/>
        <v>10.8</v>
      </c>
      <c r="F10" s="2">
        <f t="shared" si="1"/>
        <v>1</v>
      </c>
      <c r="G10" s="3">
        <f t="shared" si="2"/>
        <v>9.2</v>
      </c>
    </row>
    <row r="11" spans="1:7" ht="15.75">
      <c r="A11" s="12">
        <v>42647</v>
      </c>
      <c r="B11" s="13">
        <v>8.4</v>
      </c>
      <c r="C11" s="13">
        <v>13.2</v>
      </c>
      <c r="D11" s="13">
        <v>11.7</v>
      </c>
      <c r="E11" s="3">
        <f t="shared" si="0"/>
        <v>11.25</v>
      </c>
      <c r="F11" s="2">
        <f t="shared" si="1"/>
        <v>1</v>
      </c>
      <c r="G11" s="3">
        <f t="shared" si="2"/>
        <v>8.75</v>
      </c>
    </row>
    <row r="12" spans="1:7" ht="15.75">
      <c r="A12" s="12">
        <v>42648</v>
      </c>
      <c r="B12" s="13">
        <v>5.9</v>
      </c>
      <c r="C12" s="13">
        <v>11.1</v>
      </c>
      <c r="D12" s="13">
        <v>8.7</v>
      </c>
      <c r="E12" s="3">
        <f t="shared" si="0"/>
        <v>8.6</v>
      </c>
      <c r="F12" s="2">
        <f t="shared" si="1"/>
        <v>1</v>
      </c>
      <c r="G12" s="3">
        <f t="shared" si="2"/>
        <v>11.4</v>
      </c>
    </row>
    <row r="13" spans="1:7" ht="15.75">
      <c r="A13" s="12">
        <v>42649</v>
      </c>
      <c r="B13" s="20">
        <v>4.7</v>
      </c>
      <c r="C13" s="13">
        <v>11.1</v>
      </c>
      <c r="D13" s="13">
        <v>9.3</v>
      </c>
      <c r="E13" s="3">
        <f t="shared" si="0"/>
        <v>8.600000000000001</v>
      </c>
      <c r="F13" s="2">
        <f t="shared" si="1"/>
        <v>1</v>
      </c>
      <c r="G13" s="3">
        <f t="shared" si="2"/>
        <v>11.399999999999999</v>
      </c>
    </row>
    <row r="14" spans="1:7" ht="15.75">
      <c r="A14" s="12">
        <v>42650</v>
      </c>
      <c r="B14" s="13">
        <v>8.8</v>
      </c>
      <c r="C14" s="13">
        <v>11.6</v>
      </c>
      <c r="D14" s="13">
        <v>10.7</v>
      </c>
      <c r="E14" s="3">
        <f t="shared" si="0"/>
        <v>10.45</v>
      </c>
      <c r="F14" s="2">
        <f t="shared" si="1"/>
        <v>1</v>
      </c>
      <c r="G14" s="3">
        <f t="shared" si="2"/>
        <v>9.55</v>
      </c>
    </row>
    <row r="15" spans="1:7" ht="15.75">
      <c r="A15" s="12">
        <v>42651</v>
      </c>
      <c r="B15" s="13">
        <v>7</v>
      </c>
      <c r="C15" s="13">
        <v>10.4</v>
      </c>
      <c r="D15" s="13">
        <v>8.7</v>
      </c>
      <c r="E15" s="3">
        <f t="shared" si="0"/>
        <v>8.7</v>
      </c>
      <c r="F15" s="2">
        <f t="shared" si="1"/>
        <v>1</v>
      </c>
      <c r="G15" s="3">
        <f t="shared" si="2"/>
        <v>11.3</v>
      </c>
    </row>
    <row r="16" spans="1:7" ht="15.75">
      <c r="A16" s="12">
        <v>42652</v>
      </c>
      <c r="B16" s="13">
        <v>5.6</v>
      </c>
      <c r="C16" s="13">
        <v>10</v>
      </c>
      <c r="D16" s="13">
        <v>7.5</v>
      </c>
      <c r="E16" s="3">
        <f t="shared" si="0"/>
        <v>7.65</v>
      </c>
      <c r="F16" s="2">
        <f t="shared" si="1"/>
        <v>1</v>
      </c>
      <c r="G16" s="3">
        <f t="shared" si="2"/>
        <v>12.35</v>
      </c>
    </row>
    <row r="17" spans="1:7" ht="15.75">
      <c r="A17" s="12">
        <v>42653</v>
      </c>
      <c r="B17" s="13">
        <v>5.8</v>
      </c>
      <c r="C17" s="13">
        <v>9.3</v>
      </c>
      <c r="D17" s="13">
        <v>8.1</v>
      </c>
      <c r="E17" s="3">
        <f t="shared" si="0"/>
        <v>7.825000000000001</v>
      </c>
      <c r="F17" s="2">
        <f t="shared" si="1"/>
        <v>1</v>
      </c>
      <c r="G17" s="3">
        <f t="shared" si="2"/>
        <v>12.174999999999999</v>
      </c>
    </row>
    <row r="18" spans="1:7" ht="15.75">
      <c r="A18" s="12">
        <v>42654</v>
      </c>
      <c r="B18" s="13">
        <v>5.2</v>
      </c>
      <c r="C18" s="13">
        <v>11.3</v>
      </c>
      <c r="D18" s="13">
        <v>9.1</v>
      </c>
      <c r="E18" s="3">
        <f t="shared" si="0"/>
        <v>8.675</v>
      </c>
      <c r="F18" s="2">
        <f t="shared" si="1"/>
        <v>1</v>
      </c>
      <c r="G18" s="3">
        <f t="shared" si="2"/>
        <v>11.325</v>
      </c>
    </row>
    <row r="19" spans="1:7" ht="15.75">
      <c r="A19" s="12">
        <v>42655</v>
      </c>
      <c r="B19" s="13">
        <v>5.8</v>
      </c>
      <c r="C19" s="13">
        <v>10.4</v>
      </c>
      <c r="D19" s="13">
        <v>8.1</v>
      </c>
      <c r="E19" s="3">
        <f t="shared" si="0"/>
        <v>8.1</v>
      </c>
      <c r="F19" s="2">
        <f t="shared" si="1"/>
        <v>1</v>
      </c>
      <c r="G19" s="3">
        <f t="shared" si="2"/>
        <v>11.9</v>
      </c>
    </row>
    <row r="20" spans="1:7" ht="15.75">
      <c r="A20" s="12">
        <v>42656</v>
      </c>
      <c r="B20" s="13">
        <v>4.1</v>
      </c>
      <c r="C20" s="13">
        <v>11.3</v>
      </c>
      <c r="D20" s="13">
        <v>7.9</v>
      </c>
      <c r="E20" s="3">
        <f t="shared" si="0"/>
        <v>7.800000000000001</v>
      </c>
      <c r="F20" s="2">
        <f t="shared" si="1"/>
        <v>1</v>
      </c>
      <c r="G20" s="3">
        <f t="shared" si="2"/>
        <v>12.2</v>
      </c>
    </row>
    <row r="21" spans="1:7" ht="15.75">
      <c r="A21" s="12">
        <v>42657</v>
      </c>
      <c r="B21" s="13">
        <v>6.7</v>
      </c>
      <c r="C21" s="13">
        <v>9.8</v>
      </c>
      <c r="D21" s="13">
        <v>9.6</v>
      </c>
      <c r="E21" s="3">
        <f t="shared" si="0"/>
        <v>8.925</v>
      </c>
      <c r="F21" s="2">
        <f t="shared" si="1"/>
        <v>1</v>
      </c>
      <c r="G21" s="3">
        <f t="shared" si="2"/>
        <v>11.075</v>
      </c>
    </row>
    <row r="22" spans="1:7" ht="15.75">
      <c r="A22" s="12">
        <v>42658</v>
      </c>
      <c r="B22" s="13">
        <v>9</v>
      </c>
      <c r="C22" s="13">
        <v>11.7</v>
      </c>
      <c r="D22" s="13">
        <v>9.5</v>
      </c>
      <c r="E22" s="3">
        <f t="shared" si="0"/>
        <v>9.925</v>
      </c>
      <c r="F22" s="2">
        <f t="shared" si="1"/>
        <v>1</v>
      </c>
      <c r="G22" s="3">
        <f t="shared" si="2"/>
        <v>10.075</v>
      </c>
    </row>
    <row r="23" spans="1:7" ht="15.75">
      <c r="A23" s="12">
        <v>42659</v>
      </c>
      <c r="B23" s="13">
        <v>6.7</v>
      </c>
      <c r="C23" s="13">
        <v>14.7</v>
      </c>
      <c r="D23" s="13">
        <v>13.4</v>
      </c>
      <c r="E23" s="3">
        <f t="shared" si="0"/>
        <v>12.049999999999999</v>
      </c>
      <c r="F23" s="2">
        <f t="shared" si="1"/>
        <v>1</v>
      </c>
      <c r="G23" s="3">
        <f t="shared" si="2"/>
        <v>7.950000000000001</v>
      </c>
    </row>
    <row r="24" spans="1:7" ht="15.75">
      <c r="A24" s="12">
        <v>42660</v>
      </c>
      <c r="B24" s="13">
        <v>9.5</v>
      </c>
      <c r="C24" s="13">
        <v>12</v>
      </c>
      <c r="D24" s="13">
        <v>11</v>
      </c>
      <c r="E24" s="3">
        <f t="shared" si="0"/>
        <v>10.875</v>
      </c>
      <c r="F24" s="2">
        <f t="shared" si="1"/>
        <v>1</v>
      </c>
      <c r="G24" s="3">
        <f t="shared" si="2"/>
        <v>9.125</v>
      </c>
    </row>
    <row r="25" spans="1:7" ht="15.75">
      <c r="A25" s="12">
        <v>42661</v>
      </c>
      <c r="B25" s="13">
        <v>9.8</v>
      </c>
      <c r="C25" s="13">
        <v>11.9</v>
      </c>
      <c r="D25" s="13">
        <v>10.4</v>
      </c>
      <c r="E25" s="3">
        <f t="shared" si="0"/>
        <v>10.625</v>
      </c>
      <c r="F25" s="2">
        <f t="shared" si="1"/>
        <v>1</v>
      </c>
      <c r="G25" s="3">
        <f t="shared" si="2"/>
        <v>9.375</v>
      </c>
    </row>
    <row r="26" spans="1:7" ht="15.75">
      <c r="A26" s="12">
        <v>42662</v>
      </c>
      <c r="B26" s="13">
        <v>6.9</v>
      </c>
      <c r="C26" s="13">
        <v>9</v>
      </c>
      <c r="D26" s="13">
        <v>7.7</v>
      </c>
      <c r="E26" s="3">
        <f t="shared" si="0"/>
        <v>7.825</v>
      </c>
      <c r="F26" s="2">
        <f t="shared" si="1"/>
        <v>1</v>
      </c>
      <c r="G26" s="3">
        <f t="shared" si="2"/>
        <v>12.175</v>
      </c>
    </row>
    <row r="27" spans="1:7" ht="15.75">
      <c r="A27" s="12">
        <v>42663</v>
      </c>
      <c r="B27" s="13">
        <v>6</v>
      </c>
      <c r="C27" s="13">
        <v>9</v>
      </c>
      <c r="D27" s="13">
        <v>9</v>
      </c>
      <c r="E27" s="3">
        <f t="shared" si="0"/>
        <v>8.25</v>
      </c>
      <c r="F27" s="2">
        <f t="shared" si="1"/>
        <v>1</v>
      </c>
      <c r="G27" s="3">
        <f t="shared" si="2"/>
        <v>11.75</v>
      </c>
    </row>
    <row r="28" spans="1:7" ht="15.75">
      <c r="A28" s="12">
        <v>42664</v>
      </c>
      <c r="B28" s="13">
        <v>5.3</v>
      </c>
      <c r="C28" s="13">
        <v>7.9</v>
      </c>
      <c r="D28" s="13">
        <v>5</v>
      </c>
      <c r="E28" s="3">
        <f t="shared" si="0"/>
        <v>5.8</v>
      </c>
      <c r="F28" s="2">
        <f t="shared" si="1"/>
        <v>1</v>
      </c>
      <c r="G28" s="3">
        <f t="shared" si="2"/>
        <v>14.2</v>
      </c>
    </row>
    <row r="29" spans="1:7" ht="15.75">
      <c r="A29" s="12">
        <v>42665</v>
      </c>
      <c r="B29" s="13">
        <v>5.2</v>
      </c>
      <c r="C29" s="13">
        <v>7.1</v>
      </c>
      <c r="D29" s="13">
        <v>7</v>
      </c>
      <c r="E29" s="3">
        <f t="shared" si="0"/>
        <v>6.575</v>
      </c>
      <c r="F29" s="2">
        <f t="shared" si="1"/>
        <v>1</v>
      </c>
      <c r="G29" s="3">
        <f t="shared" si="2"/>
        <v>13.425</v>
      </c>
    </row>
    <row r="30" spans="1:7" ht="15.75">
      <c r="A30" s="12">
        <v>42666</v>
      </c>
      <c r="B30" s="13">
        <v>5.7</v>
      </c>
      <c r="C30" s="13">
        <v>7.4</v>
      </c>
      <c r="D30" s="13">
        <v>7.4</v>
      </c>
      <c r="E30" s="3">
        <f t="shared" si="0"/>
        <v>6.975</v>
      </c>
      <c r="F30" s="2">
        <f t="shared" si="1"/>
        <v>1</v>
      </c>
      <c r="G30" s="3">
        <f t="shared" si="2"/>
        <v>13.025</v>
      </c>
    </row>
    <row r="31" spans="1:9" ht="15.75">
      <c r="A31" s="12">
        <v>42667</v>
      </c>
      <c r="B31" s="13">
        <v>7.6</v>
      </c>
      <c r="C31" s="13">
        <v>10.2</v>
      </c>
      <c r="D31" s="13">
        <v>10.7</v>
      </c>
      <c r="E31" s="3">
        <f t="shared" si="0"/>
        <v>9.799999999999999</v>
      </c>
      <c r="F31" s="2">
        <f t="shared" si="1"/>
        <v>1</v>
      </c>
      <c r="G31" s="3">
        <f t="shared" si="2"/>
        <v>10.200000000000001</v>
      </c>
      <c r="I31" t="s">
        <v>12</v>
      </c>
    </row>
    <row r="32" spans="1:7" ht="15.75">
      <c r="A32" s="12">
        <v>42668</v>
      </c>
      <c r="B32" s="13">
        <v>10.2</v>
      </c>
      <c r="C32" s="13">
        <v>11.2</v>
      </c>
      <c r="D32" s="13">
        <v>10</v>
      </c>
      <c r="E32" s="3">
        <f t="shared" si="0"/>
        <v>10.35</v>
      </c>
      <c r="F32" s="2">
        <f t="shared" si="1"/>
        <v>1</v>
      </c>
      <c r="G32" s="3">
        <f t="shared" si="2"/>
        <v>9.65</v>
      </c>
    </row>
    <row r="33" spans="1:7" ht="15.75">
      <c r="A33" s="12">
        <v>42669</v>
      </c>
      <c r="B33" s="13">
        <v>5.8</v>
      </c>
      <c r="C33" s="13">
        <v>9.9</v>
      </c>
      <c r="D33" s="13">
        <v>7.4</v>
      </c>
      <c r="E33" s="3">
        <f t="shared" si="0"/>
        <v>7.625</v>
      </c>
      <c r="F33" s="2">
        <f t="shared" si="1"/>
        <v>1</v>
      </c>
      <c r="G33" s="3">
        <f t="shared" si="2"/>
        <v>12.375</v>
      </c>
    </row>
    <row r="34" spans="1:7" ht="15.75">
      <c r="A34" s="12">
        <v>42670</v>
      </c>
      <c r="B34" s="13">
        <v>4.6</v>
      </c>
      <c r="C34" s="13">
        <v>8.9</v>
      </c>
      <c r="D34" s="13">
        <v>8.7</v>
      </c>
      <c r="E34" s="3">
        <f t="shared" si="0"/>
        <v>7.725</v>
      </c>
      <c r="F34" s="2">
        <f t="shared" si="1"/>
        <v>1</v>
      </c>
      <c r="G34" s="3">
        <f t="shared" si="2"/>
        <v>12.275</v>
      </c>
    </row>
    <row r="35" spans="1:7" ht="15.75">
      <c r="A35" s="12">
        <v>42671</v>
      </c>
      <c r="B35" s="13">
        <v>4.6</v>
      </c>
      <c r="C35" s="13">
        <v>7.7</v>
      </c>
      <c r="D35" s="13">
        <v>9.8</v>
      </c>
      <c r="E35" s="3">
        <f t="shared" si="0"/>
        <v>7.9750000000000005</v>
      </c>
      <c r="F35" s="2">
        <f t="shared" si="1"/>
        <v>1</v>
      </c>
      <c r="G35" s="3">
        <f t="shared" si="2"/>
        <v>12.024999999999999</v>
      </c>
    </row>
    <row r="36" spans="1:7" ht="15.75">
      <c r="A36" s="12">
        <v>42672</v>
      </c>
      <c r="B36" s="13">
        <v>10.3</v>
      </c>
      <c r="C36" s="13">
        <v>14.2</v>
      </c>
      <c r="D36" s="13">
        <v>10.6</v>
      </c>
      <c r="E36" s="3">
        <f t="shared" si="0"/>
        <v>11.425</v>
      </c>
      <c r="F36" s="2">
        <f t="shared" si="1"/>
        <v>1</v>
      </c>
      <c r="G36" s="3">
        <f t="shared" si="2"/>
        <v>8.575</v>
      </c>
    </row>
    <row r="37" spans="1:7" ht="15.75">
      <c r="A37" s="12">
        <v>42673</v>
      </c>
      <c r="B37" s="13">
        <v>5.1</v>
      </c>
      <c r="C37" s="13">
        <v>13.4</v>
      </c>
      <c r="D37" s="13">
        <v>9.7</v>
      </c>
      <c r="E37" s="3">
        <f t="shared" si="0"/>
        <v>9.475</v>
      </c>
      <c r="F37" s="2">
        <f t="shared" si="1"/>
        <v>1</v>
      </c>
      <c r="G37" s="3">
        <f t="shared" si="2"/>
        <v>10.525</v>
      </c>
    </row>
    <row r="38" spans="1:7" ht="16.5" thickBot="1">
      <c r="A38" s="12">
        <v>42674</v>
      </c>
      <c r="B38" s="13">
        <v>6.3</v>
      </c>
      <c r="C38" s="13">
        <v>13.6</v>
      </c>
      <c r="D38" s="13">
        <v>9.6</v>
      </c>
      <c r="E38" s="3">
        <f t="shared" si="0"/>
        <v>9.775</v>
      </c>
      <c r="F38" s="2">
        <f t="shared" si="1"/>
        <v>1</v>
      </c>
      <c r="G38" s="3">
        <f t="shared" si="2"/>
        <v>10.225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6.922580645161291</v>
      </c>
      <c r="C40" s="13">
        <f>SUM(C8:C38)/31</f>
        <v>10.854838709677418</v>
      </c>
      <c r="D40" s="13">
        <f>SUM(D8:D38)/31</f>
        <v>9.338709677419354</v>
      </c>
      <c r="E40" s="3">
        <f>(B40+C40+D40+D40)/4</f>
        <v>9.113709677419354</v>
      </c>
      <c r="F40" s="2">
        <f>SUM(F8:F38)</f>
        <v>31</v>
      </c>
      <c r="G40" s="3">
        <f>SUM(G8:G38)</f>
        <v>337.4749999999999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337.4749999999999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10.886290322580642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9.113709677419358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12.71093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7" customFormat="1" ht="15.75">
      <c r="A3" s="26" t="s">
        <v>16</v>
      </c>
      <c r="B3" s="26"/>
      <c r="C3" s="26"/>
      <c r="D3" s="26"/>
      <c r="E3" s="26"/>
      <c r="F3" s="26"/>
      <c r="G3" s="26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42675</v>
      </c>
      <c r="B9" s="13">
        <v>5.9</v>
      </c>
      <c r="C9" s="13">
        <v>12.3</v>
      </c>
      <c r="D9" s="13">
        <v>7</v>
      </c>
      <c r="E9" s="7">
        <f aca="true" t="shared" si="0" ref="E9:E40">(B9+C9+D9+D9)/4</f>
        <v>8.05</v>
      </c>
      <c r="F9" s="2">
        <f aca="true" t="shared" si="1" ref="F9:F38">IF(E9&gt;15,0,1)</f>
        <v>1</v>
      </c>
      <c r="G9" s="3">
        <f aca="true" t="shared" si="2" ref="G9:G38">IF(F9=0,0,20-E9)</f>
        <v>11.95</v>
      </c>
    </row>
    <row r="10" spans="1:7" ht="15.75">
      <c r="A10" s="12">
        <v>42676</v>
      </c>
      <c r="B10" s="13">
        <v>6.9</v>
      </c>
      <c r="C10" s="13">
        <v>10.1</v>
      </c>
      <c r="D10" s="13">
        <v>5</v>
      </c>
      <c r="E10" s="7">
        <f t="shared" si="0"/>
        <v>6.75</v>
      </c>
      <c r="F10" s="2">
        <f t="shared" si="1"/>
        <v>1</v>
      </c>
      <c r="G10" s="3">
        <f t="shared" si="2"/>
        <v>13.25</v>
      </c>
    </row>
    <row r="11" spans="1:7" ht="15.75">
      <c r="A11" s="12">
        <v>42677</v>
      </c>
      <c r="B11" s="13">
        <v>4.4</v>
      </c>
      <c r="C11" s="13">
        <v>6.8</v>
      </c>
      <c r="D11" s="13">
        <v>3.6</v>
      </c>
      <c r="E11" s="7">
        <f t="shared" si="0"/>
        <v>4.6</v>
      </c>
      <c r="F11" s="2">
        <f t="shared" si="1"/>
        <v>1</v>
      </c>
      <c r="G11" s="3">
        <f t="shared" si="2"/>
        <v>15.4</v>
      </c>
    </row>
    <row r="12" spans="1:7" ht="15.75">
      <c r="A12" s="12">
        <v>42678</v>
      </c>
      <c r="B12" s="13">
        <v>1.2</v>
      </c>
      <c r="C12" s="13">
        <v>4.5</v>
      </c>
      <c r="D12" s="13">
        <v>4.8</v>
      </c>
      <c r="E12" s="7">
        <f t="shared" si="0"/>
        <v>3.825</v>
      </c>
      <c r="F12" s="2">
        <f t="shared" si="1"/>
        <v>1</v>
      </c>
      <c r="G12" s="3">
        <f t="shared" si="2"/>
        <v>16.175</v>
      </c>
    </row>
    <row r="13" spans="1:7" ht="15.75">
      <c r="A13" s="12">
        <v>42679</v>
      </c>
      <c r="B13" s="13">
        <v>5.6</v>
      </c>
      <c r="C13" s="13">
        <v>6.6</v>
      </c>
      <c r="D13" s="13">
        <v>4.4</v>
      </c>
      <c r="E13" s="7">
        <f t="shared" si="0"/>
        <v>5.25</v>
      </c>
      <c r="F13" s="2">
        <f t="shared" si="1"/>
        <v>1</v>
      </c>
      <c r="G13" s="3">
        <f t="shared" si="2"/>
        <v>14.75</v>
      </c>
    </row>
    <row r="14" spans="1:7" ht="15.75">
      <c r="A14" s="12">
        <v>42680</v>
      </c>
      <c r="B14" s="13">
        <v>3</v>
      </c>
      <c r="C14" s="13">
        <v>4.3</v>
      </c>
      <c r="D14" s="13">
        <v>1.6</v>
      </c>
      <c r="E14" s="7">
        <f t="shared" si="0"/>
        <v>2.625</v>
      </c>
      <c r="F14" s="2">
        <f t="shared" si="1"/>
        <v>1</v>
      </c>
      <c r="G14" s="3">
        <f t="shared" si="2"/>
        <v>17.375</v>
      </c>
    </row>
    <row r="15" spans="1:7" ht="15.75">
      <c r="A15" s="12">
        <v>42681</v>
      </c>
      <c r="B15" s="13">
        <v>0.9</v>
      </c>
      <c r="C15" s="13">
        <v>2.9</v>
      </c>
      <c r="D15" s="13">
        <v>2.5</v>
      </c>
      <c r="E15" s="7">
        <f t="shared" si="0"/>
        <v>2.2</v>
      </c>
      <c r="F15" s="2">
        <f t="shared" si="1"/>
        <v>1</v>
      </c>
      <c r="G15" s="3">
        <f t="shared" si="2"/>
        <v>17.8</v>
      </c>
    </row>
    <row r="16" spans="1:7" ht="15.75">
      <c r="A16" s="12">
        <v>42682</v>
      </c>
      <c r="B16" s="13">
        <v>1.6</v>
      </c>
      <c r="C16" s="13">
        <v>3.9</v>
      </c>
      <c r="D16" s="13">
        <v>0.4</v>
      </c>
      <c r="E16" s="7">
        <f t="shared" si="0"/>
        <v>1.5750000000000002</v>
      </c>
      <c r="F16" s="2">
        <f t="shared" si="1"/>
        <v>1</v>
      </c>
      <c r="G16" s="3">
        <f t="shared" si="2"/>
        <v>18.425</v>
      </c>
    </row>
    <row r="17" spans="1:7" ht="15.75">
      <c r="A17" s="12">
        <v>42683</v>
      </c>
      <c r="B17" s="13">
        <v>0.8</v>
      </c>
      <c r="C17" s="13">
        <v>2.1</v>
      </c>
      <c r="D17" s="13">
        <v>4</v>
      </c>
      <c r="E17" s="7">
        <f t="shared" si="0"/>
        <v>2.725</v>
      </c>
      <c r="F17" s="2">
        <f t="shared" si="1"/>
        <v>1</v>
      </c>
      <c r="G17" s="3">
        <f t="shared" si="2"/>
        <v>17.275</v>
      </c>
    </row>
    <row r="18" spans="1:7" ht="15.75">
      <c r="A18" s="12">
        <v>42684</v>
      </c>
      <c r="B18" s="13">
        <v>4.6</v>
      </c>
      <c r="C18" s="13">
        <v>7.1</v>
      </c>
      <c r="D18" s="13">
        <v>5.3</v>
      </c>
      <c r="E18" s="7">
        <f t="shared" si="0"/>
        <v>5.575</v>
      </c>
      <c r="F18" s="2">
        <f t="shared" si="1"/>
        <v>1</v>
      </c>
      <c r="G18" s="3">
        <f t="shared" si="2"/>
        <v>14.425</v>
      </c>
    </row>
    <row r="19" spans="1:7" ht="15.75">
      <c r="A19" s="12">
        <v>42685</v>
      </c>
      <c r="B19" s="13">
        <v>3.7</v>
      </c>
      <c r="C19" s="13">
        <v>3.7</v>
      </c>
      <c r="D19" s="13">
        <v>2.4</v>
      </c>
      <c r="E19" s="7">
        <f t="shared" si="0"/>
        <v>3.0500000000000003</v>
      </c>
      <c r="F19" s="2">
        <f t="shared" si="1"/>
        <v>1</v>
      </c>
      <c r="G19" s="3">
        <f t="shared" si="2"/>
        <v>16.95</v>
      </c>
    </row>
    <row r="20" spans="1:7" ht="15.75">
      <c r="A20" s="12">
        <v>42686</v>
      </c>
      <c r="B20" s="13">
        <v>1.3</v>
      </c>
      <c r="C20" s="13">
        <v>2.7</v>
      </c>
      <c r="D20" s="13">
        <v>1.7</v>
      </c>
      <c r="E20" s="7">
        <f t="shared" si="0"/>
        <v>1.85</v>
      </c>
      <c r="F20" s="2">
        <f t="shared" si="1"/>
        <v>1</v>
      </c>
      <c r="G20" s="3">
        <f t="shared" si="2"/>
        <v>18.15</v>
      </c>
    </row>
    <row r="21" spans="1:7" ht="15.75">
      <c r="A21" s="12">
        <v>42687</v>
      </c>
      <c r="B21" s="13">
        <v>1.2</v>
      </c>
      <c r="C21" s="13">
        <v>4.4</v>
      </c>
      <c r="D21" s="13">
        <v>2.9</v>
      </c>
      <c r="E21" s="7">
        <f t="shared" si="0"/>
        <v>2.85</v>
      </c>
      <c r="F21" s="2">
        <f t="shared" si="1"/>
        <v>1</v>
      </c>
      <c r="G21" s="3">
        <f t="shared" si="2"/>
        <v>17.15</v>
      </c>
    </row>
    <row r="22" spans="1:7" ht="15.75">
      <c r="A22" s="12">
        <v>42688</v>
      </c>
      <c r="B22" s="13">
        <v>-0.8</v>
      </c>
      <c r="C22" s="13">
        <v>2.8</v>
      </c>
      <c r="D22" s="13">
        <v>0.3</v>
      </c>
      <c r="E22" s="7">
        <f t="shared" si="0"/>
        <v>0.6499999999999999</v>
      </c>
      <c r="F22" s="2">
        <f t="shared" si="1"/>
        <v>1</v>
      </c>
      <c r="G22" s="3">
        <f t="shared" si="2"/>
        <v>19.35</v>
      </c>
    </row>
    <row r="23" spans="1:7" ht="15.75">
      <c r="A23" s="12">
        <v>42689</v>
      </c>
      <c r="B23" s="13">
        <v>-0.4</v>
      </c>
      <c r="C23" s="13">
        <v>3.5</v>
      </c>
      <c r="D23" s="13">
        <v>5.6</v>
      </c>
      <c r="E23" s="7">
        <f t="shared" si="0"/>
        <v>3.5749999999999997</v>
      </c>
      <c r="F23" s="2">
        <f t="shared" si="1"/>
        <v>1</v>
      </c>
      <c r="G23" s="3">
        <f t="shared" si="2"/>
        <v>16.425</v>
      </c>
    </row>
    <row r="24" spans="1:7" ht="15.75">
      <c r="A24" s="12">
        <v>42690</v>
      </c>
      <c r="B24" s="13">
        <v>7.4</v>
      </c>
      <c r="C24" s="13">
        <v>9.4</v>
      </c>
      <c r="D24" s="13">
        <v>9.3</v>
      </c>
      <c r="E24" s="7">
        <f t="shared" si="0"/>
        <v>8.850000000000001</v>
      </c>
      <c r="F24" s="2">
        <f t="shared" si="1"/>
        <v>1</v>
      </c>
      <c r="G24" s="3">
        <f t="shared" si="2"/>
        <v>11.149999999999999</v>
      </c>
    </row>
    <row r="25" spans="1:7" ht="15.75">
      <c r="A25" s="12">
        <v>42691</v>
      </c>
      <c r="B25" s="13">
        <v>9.3</v>
      </c>
      <c r="C25" s="13">
        <v>10.1</v>
      </c>
      <c r="D25" s="13">
        <v>9.9</v>
      </c>
      <c r="E25" s="7">
        <f t="shared" si="0"/>
        <v>9.799999999999999</v>
      </c>
      <c r="F25" s="2">
        <f t="shared" si="1"/>
        <v>1</v>
      </c>
      <c r="G25" s="3">
        <f t="shared" si="2"/>
        <v>10.200000000000001</v>
      </c>
    </row>
    <row r="26" spans="1:7" ht="15.75">
      <c r="A26" s="12">
        <v>42692</v>
      </c>
      <c r="B26" s="13">
        <v>9</v>
      </c>
      <c r="C26" s="13">
        <v>7.6</v>
      </c>
      <c r="D26" s="13">
        <v>6</v>
      </c>
      <c r="E26" s="7">
        <f t="shared" si="0"/>
        <v>7.15</v>
      </c>
      <c r="F26" s="2">
        <f t="shared" si="1"/>
        <v>1</v>
      </c>
      <c r="G26" s="3">
        <f t="shared" si="2"/>
        <v>12.85</v>
      </c>
    </row>
    <row r="27" spans="1:7" ht="15.75">
      <c r="A27" s="12">
        <v>42693</v>
      </c>
      <c r="B27" s="13">
        <v>4.1</v>
      </c>
      <c r="C27" s="13">
        <v>5.1</v>
      </c>
      <c r="D27" s="13">
        <v>3.5</v>
      </c>
      <c r="E27" s="7">
        <f t="shared" si="0"/>
        <v>4.05</v>
      </c>
      <c r="F27" s="2">
        <f t="shared" si="1"/>
        <v>1</v>
      </c>
      <c r="G27" s="3">
        <f t="shared" si="2"/>
        <v>15.95</v>
      </c>
    </row>
    <row r="28" spans="1:7" ht="15.75">
      <c r="A28" s="12">
        <v>42694</v>
      </c>
      <c r="B28" s="13">
        <v>5.4</v>
      </c>
      <c r="C28" s="13">
        <v>10</v>
      </c>
      <c r="D28" s="13">
        <v>11.2</v>
      </c>
      <c r="E28" s="7">
        <f t="shared" si="0"/>
        <v>9.45</v>
      </c>
      <c r="F28" s="2">
        <f t="shared" si="1"/>
        <v>1</v>
      </c>
      <c r="G28" s="3">
        <f t="shared" si="2"/>
        <v>10.55</v>
      </c>
    </row>
    <row r="29" spans="1:7" ht="15.75">
      <c r="A29" s="12">
        <v>42695</v>
      </c>
      <c r="B29" s="13">
        <v>10.1</v>
      </c>
      <c r="C29" s="13">
        <v>9.6</v>
      </c>
      <c r="D29" s="13">
        <v>9.1</v>
      </c>
      <c r="E29" s="7">
        <f t="shared" si="0"/>
        <v>9.475</v>
      </c>
      <c r="F29" s="2">
        <f t="shared" si="1"/>
        <v>1</v>
      </c>
      <c r="G29" s="3">
        <f t="shared" si="2"/>
        <v>10.525</v>
      </c>
    </row>
    <row r="30" spans="1:7" ht="15.75">
      <c r="A30" s="12">
        <v>42696</v>
      </c>
      <c r="B30" s="13">
        <v>7.9</v>
      </c>
      <c r="C30" s="13">
        <v>9.2</v>
      </c>
      <c r="D30" s="13">
        <v>8.5</v>
      </c>
      <c r="E30" s="7">
        <f t="shared" si="0"/>
        <v>8.525</v>
      </c>
      <c r="F30" s="2">
        <f t="shared" si="1"/>
        <v>1</v>
      </c>
      <c r="G30" s="3">
        <f t="shared" si="2"/>
        <v>11.475</v>
      </c>
    </row>
    <row r="31" spans="1:7" ht="15.75">
      <c r="A31" s="12">
        <v>42697</v>
      </c>
      <c r="B31" s="13">
        <v>6.9</v>
      </c>
      <c r="C31" s="13">
        <v>11.7</v>
      </c>
      <c r="D31" s="13">
        <v>11</v>
      </c>
      <c r="E31" s="7">
        <f t="shared" si="0"/>
        <v>10.15</v>
      </c>
      <c r="F31" s="2">
        <f t="shared" si="1"/>
        <v>1</v>
      </c>
      <c r="G31" s="3">
        <f t="shared" si="2"/>
        <v>9.85</v>
      </c>
    </row>
    <row r="32" spans="1:7" ht="15.75">
      <c r="A32" s="12">
        <v>42698</v>
      </c>
      <c r="B32" s="13">
        <v>11.2</v>
      </c>
      <c r="C32" s="13">
        <v>12.1</v>
      </c>
      <c r="D32" s="13">
        <v>9.5</v>
      </c>
      <c r="E32" s="7">
        <f t="shared" si="0"/>
        <v>10.575</v>
      </c>
      <c r="F32" s="2">
        <f t="shared" si="1"/>
        <v>1</v>
      </c>
      <c r="G32" s="3">
        <f t="shared" si="2"/>
        <v>9.425</v>
      </c>
    </row>
    <row r="33" spans="1:7" ht="15.75">
      <c r="A33" s="12">
        <v>42699</v>
      </c>
      <c r="B33" s="13">
        <v>6.4</v>
      </c>
      <c r="C33" s="13">
        <v>7.9</v>
      </c>
      <c r="D33" s="13">
        <v>7.3</v>
      </c>
      <c r="E33" s="7">
        <f t="shared" si="0"/>
        <v>7.2250000000000005</v>
      </c>
      <c r="F33" s="2">
        <f t="shared" si="1"/>
        <v>1</v>
      </c>
      <c r="G33" s="3">
        <f t="shared" si="2"/>
        <v>12.774999999999999</v>
      </c>
    </row>
    <row r="34" spans="1:7" ht="15.75">
      <c r="A34" s="12">
        <v>42700</v>
      </c>
      <c r="B34" s="13">
        <v>5.9</v>
      </c>
      <c r="C34" s="13">
        <v>6.7</v>
      </c>
      <c r="D34" s="13">
        <v>6.2</v>
      </c>
      <c r="E34" s="7">
        <f t="shared" si="0"/>
        <v>6.25</v>
      </c>
      <c r="F34" s="2">
        <f t="shared" si="1"/>
        <v>1</v>
      </c>
      <c r="G34" s="3">
        <f t="shared" si="2"/>
        <v>13.75</v>
      </c>
    </row>
    <row r="35" spans="1:7" ht="15.75">
      <c r="A35" s="12">
        <v>42701</v>
      </c>
      <c r="B35" s="13">
        <v>4.2</v>
      </c>
      <c r="C35" s="13">
        <v>6.1</v>
      </c>
      <c r="D35" s="13">
        <v>5</v>
      </c>
      <c r="E35" s="7">
        <f t="shared" si="0"/>
        <v>5.075</v>
      </c>
      <c r="F35" s="2">
        <f t="shared" si="1"/>
        <v>1</v>
      </c>
      <c r="G35" s="3">
        <f t="shared" si="2"/>
        <v>14.925</v>
      </c>
    </row>
    <row r="36" spans="1:7" ht="15.75">
      <c r="A36" s="12">
        <v>42702</v>
      </c>
      <c r="B36" s="13">
        <v>-0.2</v>
      </c>
      <c r="C36" s="13">
        <v>2.8</v>
      </c>
      <c r="D36" s="13">
        <v>-0.9</v>
      </c>
      <c r="E36" s="7">
        <f t="shared" si="0"/>
        <v>0.19999999999999993</v>
      </c>
      <c r="F36" s="2">
        <f t="shared" si="1"/>
        <v>1</v>
      </c>
      <c r="G36" s="3">
        <f t="shared" si="2"/>
        <v>19.8</v>
      </c>
    </row>
    <row r="37" spans="1:7" ht="15.75">
      <c r="A37" s="12">
        <v>42703</v>
      </c>
      <c r="B37" s="13">
        <v>-3.7</v>
      </c>
      <c r="C37" s="13">
        <v>2.1</v>
      </c>
      <c r="D37" s="13">
        <v>-1.7</v>
      </c>
      <c r="E37" s="7">
        <f t="shared" si="0"/>
        <v>-1.25</v>
      </c>
      <c r="F37" s="2">
        <f t="shared" si="1"/>
        <v>1</v>
      </c>
      <c r="G37" s="3">
        <f t="shared" si="2"/>
        <v>21.25</v>
      </c>
    </row>
    <row r="38" spans="1:7" ht="16.5" thickBot="1">
      <c r="A38" s="12">
        <v>42704</v>
      </c>
      <c r="B38" s="13">
        <v>-4.9</v>
      </c>
      <c r="C38" s="13">
        <v>2.6</v>
      </c>
      <c r="D38" s="13">
        <v>0.2</v>
      </c>
      <c r="E38" s="7">
        <f t="shared" si="0"/>
        <v>-0.47500000000000003</v>
      </c>
      <c r="F38" s="2">
        <f t="shared" si="1"/>
        <v>1</v>
      </c>
      <c r="G38" s="3">
        <f t="shared" si="2"/>
        <v>20.475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3.963333333333334</v>
      </c>
      <c r="C40" s="13">
        <f>SUM(C9:C38)/30</f>
        <v>6.356666666666666</v>
      </c>
      <c r="D40" s="13">
        <f>SUM(D9:D38)/30</f>
        <v>4.8533333333333335</v>
      </c>
      <c r="E40" s="7">
        <f t="shared" si="0"/>
        <v>5.006666666666667</v>
      </c>
      <c r="F40" s="2">
        <f>SUM(F9:F38)</f>
        <v>30</v>
      </c>
      <c r="G40" s="3">
        <f>SUM(G9:G38)</f>
        <v>449.80000000000007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449.80000000000007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14.993333333333336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30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5.006666666666664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D8" sqref="D8:D38"/>
    </sheetView>
  </sheetViews>
  <sheetFormatPr defaultColWidth="11.421875" defaultRowHeight="12.75"/>
  <cols>
    <col min="1" max="1" width="13.71093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7" customFormat="1" ht="15.75">
      <c r="A2" s="26" t="s">
        <v>17</v>
      </c>
      <c r="B2" s="26"/>
      <c r="C2" s="26"/>
      <c r="D2" s="26"/>
      <c r="E2" s="26"/>
      <c r="F2" s="26"/>
      <c r="G2" s="26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42705</v>
      </c>
      <c r="B8" s="20">
        <v>-2.9</v>
      </c>
      <c r="C8" s="13">
        <v>0.9</v>
      </c>
      <c r="D8" s="13">
        <v>1.6</v>
      </c>
      <c r="E8" s="3">
        <f aca="true" t="shared" si="0" ref="E8:E38">(B8+C8+D8+D8)/4</f>
        <v>0.30000000000000004</v>
      </c>
      <c r="F8" s="2">
        <f aca="true" t="shared" si="1" ref="F8:F38">IF(E8&gt;15,0,1)</f>
        <v>1</v>
      </c>
      <c r="G8" s="3">
        <f aca="true" t="shared" si="2" ref="G8:G38">IF(F8=0,0,20-E8)</f>
        <v>19.7</v>
      </c>
    </row>
    <row r="9" spans="1:7" ht="15.75">
      <c r="A9" s="12">
        <v>42706</v>
      </c>
      <c r="B9" s="20">
        <v>2</v>
      </c>
      <c r="C9" s="13">
        <v>7</v>
      </c>
      <c r="D9" s="13">
        <v>5.5</v>
      </c>
      <c r="E9" s="3">
        <f t="shared" si="0"/>
        <v>5</v>
      </c>
      <c r="F9" s="2">
        <f t="shared" si="1"/>
        <v>1</v>
      </c>
      <c r="G9" s="3">
        <f t="shared" si="2"/>
        <v>15</v>
      </c>
    </row>
    <row r="10" spans="1:7" ht="15.75">
      <c r="A10" s="12">
        <v>42707</v>
      </c>
      <c r="B10" s="20">
        <v>-0.9</v>
      </c>
      <c r="C10" s="13">
        <v>3.2</v>
      </c>
      <c r="D10" s="13">
        <v>-0.9</v>
      </c>
      <c r="E10" s="3">
        <f t="shared" si="0"/>
        <v>0.12500000000000008</v>
      </c>
      <c r="F10" s="2">
        <f t="shared" si="1"/>
        <v>1</v>
      </c>
      <c r="G10" s="3">
        <f t="shared" si="2"/>
        <v>19.875</v>
      </c>
    </row>
    <row r="11" spans="1:7" ht="15.75">
      <c r="A11" s="12">
        <v>42708</v>
      </c>
      <c r="B11" s="20">
        <v>-2.8</v>
      </c>
      <c r="C11" s="13">
        <v>2.5</v>
      </c>
      <c r="D11" s="13">
        <v>-2.3</v>
      </c>
      <c r="E11" s="3">
        <f t="shared" si="0"/>
        <v>-1.2249999999999999</v>
      </c>
      <c r="F11" s="2">
        <f t="shared" si="1"/>
        <v>1</v>
      </c>
      <c r="G11" s="3">
        <f t="shared" si="2"/>
        <v>21.225</v>
      </c>
    </row>
    <row r="12" spans="1:7" ht="15.75">
      <c r="A12" s="12">
        <v>42709</v>
      </c>
      <c r="B12" s="20">
        <v>-3.5</v>
      </c>
      <c r="C12" s="13">
        <v>0.9</v>
      </c>
      <c r="D12" s="13">
        <v>-3</v>
      </c>
      <c r="E12" s="3">
        <f t="shared" si="0"/>
        <v>-2.15</v>
      </c>
      <c r="F12" s="2">
        <f t="shared" si="1"/>
        <v>1</v>
      </c>
      <c r="G12" s="3">
        <f t="shared" si="2"/>
        <v>22.15</v>
      </c>
    </row>
    <row r="13" spans="1:7" ht="15.75">
      <c r="A13" s="12">
        <v>42710</v>
      </c>
      <c r="B13" s="20">
        <v>-4.6</v>
      </c>
      <c r="C13" s="13">
        <v>1</v>
      </c>
      <c r="D13" s="13">
        <v>-1.6</v>
      </c>
      <c r="E13" s="3">
        <f t="shared" si="0"/>
        <v>-1.6999999999999997</v>
      </c>
      <c r="F13" s="2">
        <f t="shared" si="1"/>
        <v>1</v>
      </c>
      <c r="G13" s="3">
        <f t="shared" si="2"/>
        <v>21.7</v>
      </c>
    </row>
    <row r="14" spans="1:7" ht="15.75">
      <c r="A14" s="12">
        <v>42711</v>
      </c>
      <c r="B14" s="20">
        <v>-5.4</v>
      </c>
      <c r="C14" s="13">
        <v>-0.7</v>
      </c>
      <c r="D14" s="13">
        <v>-1.9</v>
      </c>
      <c r="E14" s="3">
        <f t="shared" si="0"/>
        <v>-2.475</v>
      </c>
      <c r="F14" s="2">
        <f t="shared" si="1"/>
        <v>1</v>
      </c>
      <c r="G14" s="3">
        <f t="shared" si="2"/>
        <v>22.475</v>
      </c>
    </row>
    <row r="15" spans="1:7" ht="15.75">
      <c r="A15" s="12">
        <v>42712</v>
      </c>
      <c r="B15" s="20">
        <v>-3.6</v>
      </c>
      <c r="C15" s="13">
        <v>-1</v>
      </c>
      <c r="D15" s="13">
        <v>0</v>
      </c>
      <c r="E15" s="3">
        <f t="shared" si="0"/>
        <v>-1.15</v>
      </c>
      <c r="F15" s="2">
        <f t="shared" si="1"/>
        <v>1</v>
      </c>
      <c r="G15" s="3">
        <f t="shared" si="2"/>
        <v>21.15</v>
      </c>
    </row>
    <row r="16" spans="1:7" ht="15.75">
      <c r="A16" s="12">
        <v>42713</v>
      </c>
      <c r="B16" s="20">
        <v>0.4</v>
      </c>
      <c r="C16" s="13">
        <v>3.5</v>
      </c>
      <c r="D16" s="13">
        <v>3.6</v>
      </c>
      <c r="E16" s="3">
        <f t="shared" si="0"/>
        <v>2.775</v>
      </c>
      <c r="F16" s="2">
        <f t="shared" si="1"/>
        <v>1</v>
      </c>
      <c r="G16" s="3">
        <f t="shared" si="2"/>
        <v>17.225</v>
      </c>
    </row>
    <row r="17" spans="1:7" ht="15.75">
      <c r="A17" s="12">
        <v>42714</v>
      </c>
      <c r="B17" s="20">
        <v>0.7</v>
      </c>
      <c r="C17" s="13">
        <v>4.8</v>
      </c>
      <c r="D17" s="13">
        <v>4.9</v>
      </c>
      <c r="E17" s="3">
        <f t="shared" si="0"/>
        <v>3.825</v>
      </c>
      <c r="F17" s="2">
        <f t="shared" si="1"/>
        <v>1</v>
      </c>
      <c r="G17" s="3">
        <f t="shared" si="2"/>
        <v>16.175</v>
      </c>
    </row>
    <row r="18" spans="1:7" ht="15.75">
      <c r="A18" s="12">
        <v>42715</v>
      </c>
      <c r="B18" s="20">
        <v>6</v>
      </c>
      <c r="C18" s="13">
        <v>7.5</v>
      </c>
      <c r="D18" s="13">
        <v>5.1</v>
      </c>
      <c r="E18" s="3">
        <f t="shared" si="0"/>
        <v>5.925000000000001</v>
      </c>
      <c r="F18" s="2">
        <f t="shared" si="1"/>
        <v>1</v>
      </c>
      <c r="G18" s="3">
        <f t="shared" si="2"/>
        <v>14.075</v>
      </c>
    </row>
    <row r="19" spans="1:7" ht="15.75">
      <c r="A19" s="12">
        <v>42716</v>
      </c>
      <c r="B19" s="20">
        <v>4.1</v>
      </c>
      <c r="C19" s="13">
        <v>6.2</v>
      </c>
      <c r="D19" s="13">
        <v>3.5</v>
      </c>
      <c r="E19" s="3">
        <f t="shared" si="0"/>
        <v>4.325</v>
      </c>
      <c r="F19" s="2">
        <f t="shared" si="1"/>
        <v>1</v>
      </c>
      <c r="G19" s="3">
        <f t="shared" si="2"/>
        <v>15.675</v>
      </c>
    </row>
    <row r="20" spans="1:7" ht="15.75">
      <c r="A20" s="12">
        <v>42717</v>
      </c>
      <c r="B20" s="20">
        <v>1.5</v>
      </c>
      <c r="C20" s="13">
        <v>2.1</v>
      </c>
      <c r="D20" s="13">
        <v>2.7</v>
      </c>
      <c r="E20" s="3">
        <f t="shared" si="0"/>
        <v>2.25</v>
      </c>
      <c r="F20" s="2">
        <f t="shared" si="1"/>
        <v>1</v>
      </c>
      <c r="G20" s="3">
        <f t="shared" si="2"/>
        <v>17.75</v>
      </c>
    </row>
    <row r="21" spans="1:7" ht="15.75">
      <c r="A21" s="12">
        <v>42718</v>
      </c>
      <c r="B21" s="20">
        <v>3</v>
      </c>
      <c r="C21" s="13">
        <v>7.7</v>
      </c>
      <c r="D21" s="13">
        <v>4</v>
      </c>
      <c r="E21" s="3">
        <f t="shared" si="0"/>
        <v>4.675</v>
      </c>
      <c r="F21" s="2">
        <f t="shared" si="1"/>
        <v>1</v>
      </c>
      <c r="G21" s="3">
        <f t="shared" si="2"/>
        <v>15.325</v>
      </c>
    </row>
    <row r="22" spans="1:7" ht="15.75">
      <c r="A22" s="12">
        <v>42719</v>
      </c>
      <c r="B22" s="20">
        <v>3.2</v>
      </c>
      <c r="C22" s="13">
        <v>5.3</v>
      </c>
      <c r="D22" s="13">
        <v>4.8</v>
      </c>
      <c r="E22" s="3">
        <f t="shared" si="0"/>
        <v>4.525</v>
      </c>
      <c r="F22" s="2">
        <f t="shared" si="1"/>
        <v>1</v>
      </c>
      <c r="G22" s="3">
        <f t="shared" si="2"/>
        <v>15.475</v>
      </c>
    </row>
    <row r="23" spans="1:7" ht="15.75">
      <c r="A23" s="12">
        <v>42720</v>
      </c>
      <c r="B23" s="20">
        <v>2.2</v>
      </c>
      <c r="C23" s="13">
        <v>2.3</v>
      </c>
      <c r="D23" s="13">
        <v>2.5</v>
      </c>
      <c r="E23" s="3">
        <f t="shared" si="0"/>
        <v>2.375</v>
      </c>
      <c r="F23" s="2">
        <f t="shared" si="1"/>
        <v>1</v>
      </c>
      <c r="G23" s="3">
        <f t="shared" si="2"/>
        <v>17.625</v>
      </c>
    </row>
    <row r="24" spans="1:7" ht="15.75">
      <c r="A24" s="12">
        <v>42721</v>
      </c>
      <c r="B24" s="20">
        <v>0.8</v>
      </c>
      <c r="C24" s="13">
        <v>1.9</v>
      </c>
      <c r="D24" s="13">
        <v>2</v>
      </c>
      <c r="E24" s="3">
        <f t="shared" si="0"/>
        <v>1.675</v>
      </c>
      <c r="F24" s="2">
        <f t="shared" si="1"/>
        <v>1</v>
      </c>
      <c r="G24" s="3">
        <f t="shared" si="2"/>
        <v>18.325</v>
      </c>
    </row>
    <row r="25" spans="1:7" ht="15.75">
      <c r="A25" s="12">
        <v>42722</v>
      </c>
      <c r="B25" s="20">
        <v>3.8</v>
      </c>
      <c r="C25" s="13">
        <v>4.3</v>
      </c>
      <c r="D25" s="13">
        <v>4.8</v>
      </c>
      <c r="E25" s="3">
        <f t="shared" si="0"/>
        <v>4.425</v>
      </c>
      <c r="F25" s="2">
        <f t="shared" si="1"/>
        <v>1</v>
      </c>
      <c r="G25" s="3">
        <f t="shared" si="2"/>
        <v>15.575</v>
      </c>
    </row>
    <row r="26" spans="1:7" ht="15.75">
      <c r="A26" s="12">
        <v>42723</v>
      </c>
      <c r="B26" s="20">
        <v>2.2</v>
      </c>
      <c r="C26" s="13">
        <v>3.6</v>
      </c>
      <c r="D26" s="13">
        <v>0.8</v>
      </c>
      <c r="E26" s="3">
        <f t="shared" si="0"/>
        <v>1.85</v>
      </c>
      <c r="F26" s="2">
        <f t="shared" si="1"/>
        <v>1</v>
      </c>
      <c r="G26" s="3">
        <f t="shared" si="2"/>
        <v>18.15</v>
      </c>
    </row>
    <row r="27" spans="1:7" ht="15.75">
      <c r="A27" s="12">
        <v>42724</v>
      </c>
      <c r="B27" s="20">
        <v>-0.6</v>
      </c>
      <c r="C27" s="13">
        <v>0</v>
      </c>
      <c r="D27" s="13">
        <v>-0.8</v>
      </c>
      <c r="E27" s="3">
        <f t="shared" si="0"/>
        <v>-0.55</v>
      </c>
      <c r="F27" s="2">
        <f t="shared" si="1"/>
        <v>1</v>
      </c>
      <c r="G27" s="3">
        <f t="shared" si="2"/>
        <v>20.55</v>
      </c>
    </row>
    <row r="28" spans="1:7" ht="15.75">
      <c r="A28" s="12">
        <v>42725</v>
      </c>
      <c r="B28" s="20">
        <v>-1.2</v>
      </c>
      <c r="C28" s="13">
        <v>1.4</v>
      </c>
      <c r="D28" s="13">
        <v>2.4</v>
      </c>
      <c r="E28" s="3">
        <f t="shared" si="0"/>
        <v>1.25</v>
      </c>
      <c r="F28" s="2">
        <f t="shared" si="1"/>
        <v>1</v>
      </c>
      <c r="G28" s="3">
        <f t="shared" si="2"/>
        <v>18.75</v>
      </c>
    </row>
    <row r="29" spans="1:7" ht="15.75">
      <c r="A29" s="12">
        <v>42726</v>
      </c>
      <c r="B29" s="20">
        <v>0.4</v>
      </c>
      <c r="C29" s="13">
        <v>1</v>
      </c>
      <c r="D29" s="13">
        <v>2.5</v>
      </c>
      <c r="E29" s="3">
        <f t="shared" si="0"/>
        <v>1.6</v>
      </c>
      <c r="F29" s="2">
        <f t="shared" si="1"/>
        <v>1</v>
      </c>
      <c r="G29" s="3">
        <f t="shared" si="2"/>
        <v>18.4</v>
      </c>
    </row>
    <row r="30" spans="1:7" ht="15.75">
      <c r="A30" s="12">
        <v>42727</v>
      </c>
      <c r="B30" s="20">
        <v>2</v>
      </c>
      <c r="C30" s="13">
        <v>2.6</v>
      </c>
      <c r="D30" s="13">
        <v>3.4</v>
      </c>
      <c r="E30" s="3">
        <f t="shared" si="0"/>
        <v>2.85</v>
      </c>
      <c r="F30" s="2">
        <f t="shared" si="1"/>
        <v>1</v>
      </c>
      <c r="G30" s="3">
        <f t="shared" si="2"/>
        <v>17.15</v>
      </c>
    </row>
    <row r="31" spans="1:7" ht="15.75">
      <c r="A31" s="12">
        <v>42728</v>
      </c>
      <c r="B31" s="20">
        <v>4.3</v>
      </c>
      <c r="C31" s="13">
        <v>6.6</v>
      </c>
      <c r="D31" s="13">
        <v>5.7</v>
      </c>
      <c r="E31" s="3">
        <f t="shared" si="0"/>
        <v>5.574999999999999</v>
      </c>
      <c r="F31" s="2">
        <f t="shared" si="1"/>
        <v>1</v>
      </c>
      <c r="G31" s="3">
        <f t="shared" si="2"/>
        <v>14.425</v>
      </c>
    </row>
    <row r="32" spans="1:7" ht="15.75">
      <c r="A32" s="12">
        <v>42729</v>
      </c>
      <c r="B32" s="20">
        <v>5.5</v>
      </c>
      <c r="C32" s="13">
        <v>6.2</v>
      </c>
      <c r="D32" s="13">
        <v>6.3</v>
      </c>
      <c r="E32" s="3">
        <f t="shared" si="0"/>
        <v>6.075</v>
      </c>
      <c r="F32" s="2">
        <f t="shared" si="1"/>
        <v>1</v>
      </c>
      <c r="G32" s="3">
        <f t="shared" si="2"/>
        <v>13.925</v>
      </c>
    </row>
    <row r="33" spans="1:7" ht="15.75">
      <c r="A33" s="12">
        <v>42730</v>
      </c>
      <c r="B33" s="20">
        <v>6.9</v>
      </c>
      <c r="C33" s="13">
        <v>7</v>
      </c>
      <c r="D33" s="13">
        <v>2.8</v>
      </c>
      <c r="E33" s="3">
        <f t="shared" si="0"/>
        <v>4.875</v>
      </c>
      <c r="F33" s="2">
        <f t="shared" si="1"/>
        <v>1</v>
      </c>
      <c r="G33" s="3">
        <f t="shared" si="2"/>
        <v>15.125</v>
      </c>
    </row>
    <row r="34" spans="1:7" ht="15.75">
      <c r="A34" s="12">
        <v>42731</v>
      </c>
      <c r="B34" s="20">
        <v>-1.1</v>
      </c>
      <c r="C34" s="13">
        <v>3</v>
      </c>
      <c r="D34" s="13">
        <v>0</v>
      </c>
      <c r="E34" s="3">
        <f t="shared" si="0"/>
        <v>0.475</v>
      </c>
      <c r="F34" s="2">
        <f t="shared" si="1"/>
        <v>1</v>
      </c>
      <c r="G34" s="3">
        <f t="shared" si="2"/>
        <v>19.525</v>
      </c>
    </row>
    <row r="35" spans="1:7" ht="15.75">
      <c r="A35" s="12">
        <v>42732</v>
      </c>
      <c r="B35" s="20">
        <v>-3.3</v>
      </c>
      <c r="C35" s="13">
        <v>-0.4</v>
      </c>
      <c r="D35" s="13">
        <v>0.2</v>
      </c>
      <c r="E35" s="3">
        <f t="shared" si="0"/>
        <v>-0.8249999999999998</v>
      </c>
      <c r="F35" s="2">
        <f t="shared" si="1"/>
        <v>1</v>
      </c>
      <c r="G35" s="3">
        <f t="shared" si="2"/>
        <v>20.825</v>
      </c>
    </row>
    <row r="36" spans="1:7" ht="15.75">
      <c r="A36" s="12">
        <v>42733</v>
      </c>
      <c r="B36" s="20">
        <v>-0.9</v>
      </c>
      <c r="C36" s="13">
        <v>3.3</v>
      </c>
      <c r="D36" s="13">
        <v>0.8</v>
      </c>
      <c r="E36" s="3">
        <f t="shared" si="0"/>
        <v>1</v>
      </c>
      <c r="F36" s="2">
        <f t="shared" si="1"/>
        <v>1</v>
      </c>
      <c r="G36" s="3">
        <f t="shared" si="2"/>
        <v>19</v>
      </c>
    </row>
    <row r="37" spans="1:7" ht="15.75">
      <c r="A37" s="12">
        <v>42734</v>
      </c>
      <c r="B37" s="20">
        <v>-1.6</v>
      </c>
      <c r="C37" s="13">
        <v>3.6</v>
      </c>
      <c r="D37" s="13">
        <v>-4.7</v>
      </c>
      <c r="E37" s="3">
        <f t="shared" si="0"/>
        <v>-1.85</v>
      </c>
      <c r="F37" s="2">
        <f t="shared" si="1"/>
        <v>1</v>
      </c>
      <c r="G37" s="3">
        <f t="shared" si="2"/>
        <v>21.85</v>
      </c>
    </row>
    <row r="38" spans="1:7" ht="16.5" thickBot="1">
      <c r="A38" s="12">
        <v>42735</v>
      </c>
      <c r="B38" s="25">
        <v>-5.6</v>
      </c>
      <c r="C38" s="13">
        <v>-5</v>
      </c>
      <c r="D38" s="13">
        <v>-5</v>
      </c>
      <c r="E38" s="3">
        <f t="shared" si="0"/>
        <v>-5.15</v>
      </c>
      <c r="F38" s="2">
        <f t="shared" si="1"/>
        <v>1</v>
      </c>
      <c r="G38" s="3">
        <f t="shared" si="2"/>
        <v>25.15</v>
      </c>
    </row>
    <row r="39" spans="1:7" ht="16.5" thickTop="1">
      <c r="A39" s="14"/>
      <c r="B39" s="24"/>
      <c r="C39" s="8"/>
      <c r="D39" s="8"/>
      <c r="E39" s="11"/>
      <c r="F39" s="10"/>
      <c r="G39" s="11"/>
    </row>
    <row r="40" spans="1:7" ht="15.75">
      <c r="A40" s="1"/>
      <c r="B40" s="13">
        <f>SUM(B8:B38)/31</f>
        <v>0.3548387096774191</v>
      </c>
      <c r="C40" s="13">
        <f>SUM(C8:C38)/31</f>
        <v>2.9774193548387093</v>
      </c>
      <c r="D40" s="13">
        <f>SUM(D8:D38)/31</f>
        <v>1.6032258064516125</v>
      </c>
      <c r="E40" s="3">
        <f>(B40+C40+D40+D40)/4</f>
        <v>1.6346774193548383</v>
      </c>
      <c r="F40" s="2">
        <f>SUM(F8:F38)</f>
        <v>31</v>
      </c>
      <c r="G40" s="3">
        <f>SUM(G8:G38)</f>
        <v>569.325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569.325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18.365322580645163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1.634677419354837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57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7" customFormat="1" ht="15.75">
      <c r="A2" s="26" t="s">
        <v>18</v>
      </c>
      <c r="B2" s="26"/>
      <c r="C2" s="26"/>
      <c r="D2" s="26"/>
      <c r="E2" s="26"/>
      <c r="F2" s="26"/>
      <c r="G2" s="26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42736</v>
      </c>
      <c r="B8" s="13">
        <v>-4.4</v>
      </c>
      <c r="C8" s="13">
        <v>-3.8</v>
      </c>
      <c r="D8" s="13">
        <v>-4.7</v>
      </c>
      <c r="E8" s="3">
        <f aca="true" t="shared" si="0" ref="E8:E38">(B8+C8+D8+D8)/4</f>
        <v>-4.3999999999999995</v>
      </c>
      <c r="F8" s="2">
        <f aca="true" t="shared" si="1" ref="F8:F38">IF(E8&gt;14.99,0,1)</f>
        <v>1</v>
      </c>
      <c r="G8" s="3">
        <f aca="true" t="shared" si="2" ref="G8:G38">IF(F8=0,0,20-E8)</f>
        <v>24.4</v>
      </c>
    </row>
    <row r="9" spans="1:7" ht="15.75">
      <c r="A9" s="12">
        <v>42737</v>
      </c>
      <c r="B9" s="13">
        <v>-1.9</v>
      </c>
      <c r="C9" s="13">
        <v>-0.4</v>
      </c>
      <c r="D9" s="13">
        <v>-1.3</v>
      </c>
      <c r="E9" s="3">
        <f t="shared" si="0"/>
        <v>-1.2249999999999999</v>
      </c>
      <c r="F9" s="2">
        <f t="shared" si="1"/>
        <v>1</v>
      </c>
      <c r="G9" s="3">
        <f t="shared" si="2"/>
        <v>21.225</v>
      </c>
    </row>
    <row r="10" spans="1:7" ht="15.75">
      <c r="A10" s="12">
        <v>42738</v>
      </c>
      <c r="B10" s="13">
        <v>-1</v>
      </c>
      <c r="C10" s="13">
        <v>-1.4</v>
      </c>
      <c r="D10" s="13">
        <v>-1.7</v>
      </c>
      <c r="E10" s="3">
        <f t="shared" si="0"/>
        <v>-1.45</v>
      </c>
      <c r="F10" s="2">
        <f t="shared" si="1"/>
        <v>1</v>
      </c>
      <c r="G10" s="3">
        <f t="shared" si="2"/>
        <v>21.45</v>
      </c>
    </row>
    <row r="11" spans="1:7" ht="15.75">
      <c r="A11" s="12">
        <v>42739</v>
      </c>
      <c r="B11" s="13">
        <v>-0.2</v>
      </c>
      <c r="C11" s="13">
        <v>1</v>
      </c>
      <c r="D11" s="13">
        <v>0.5</v>
      </c>
      <c r="E11" s="3">
        <f t="shared" si="0"/>
        <v>0.45</v>
      </c>
      <c r="F11" s="2">
        <f t="shared" si="1"/>
        <v>1</v>
      </c>
      <c r="G11" s="3">
        <f t="shared" si="2"/>
        <v>19.55</v>
      </c>
    </row>
    <row r="12" spans="1:7" ht="15.75">
      <c r="A12" s="12">
        <v>42740</v>
      </c>
      <c r="B12" s="13">
        <v>-0.6</v>
      </c>
      <c r="C12" s="13">
        <v>0.7</v>
      </c>
      <c r="D12" s="13">
        <v>-3.4</v>
      </c>
      <c r="E12" s="3">
        <f t="shared" si="0"/>
        <v>-1.6749999999999998</v>
      </c>
      <c r="F12" s="2">
        <f t="shared" si="1"/>
        <v>1</v>
      </c>
      <c r="G12" s="3">
        <f t="shared" si="2"/>
        <v>21.675</v>
      </c>
    </row>
    <row r="13" spans="1:7" ht="15.75">
      <c r="A13" s="12">
        <v>42741</v>
      </c>
      <c r="B13" s="20">
        <v>-7.6</v>
      </c>
      <c r="C13" s="13">
        <v>-4.6</v>
      </c>
      <c r="D13" s="13">
        <v>-7</v>
      </c>
      <c r="E13" s="3">
        <f t="shared" si="0"/>
        <v>-6.55</v>
      </c>
      <c r="F13" s="2">
        <f t="shared" si="1"/>
        <v>1</v>
      </c>
      <c r="G13" s="3">
        <f t="shared" si="2"/>
        <v>26.55</v>
      </c>
    </row>
    <row r="14" spans="1:7" ht="15.75">
      <c r="A14" s="12">
        <v>42742</v>
      </c>
      <c r="B14" s="13">
        <v>-8.5</v>
      </c>
      <c r="C14" s="13">
        <v>-5.2</v>
      </c>
      <c r="D14" s="13">
        <v>-4.1</v>
      </c>
      <c r="E14" s="3">
        <f t="shared" si="0"/>
        <v>-5.475</v>
      </c>
      <c r="F14" s="2">
        <f t="shared" si="1"/>
        <v>1</v>
      </c>
      <c r="G14" s="3">
        <f t="shared" si="2"/>
        <v>25.475</v>
      </c>
    </row>
    <row r="15" spans="1:7" ht="15.75">
      <c r="A15" s="12">
        <v>42743</v>
      </c>
      <c r="B15" s="13">
        <v>-1.8</v>
      </c>
      <c r="C15" s="13">
        <v>1.7</v>
      </c>
      <c r="D15" s="13">
        <v>1.1</v>
      </c>
      <c r="E15" s="3">
        <f t="shared" si="0"/>
        <v>0.525</v>
      </c>
      <c r="F15" s="2">
        <f t="shared" si="1"/>
        <v>1</v>
      </c>
      <c r="G15" s="3">
        <f t="shared" si="2"/>
        <v>19.475</v>
      </c>
    </row>
    <row r="16" spans="1:7" ht="15.75">
      <c r="A16" s="12">
        <v>42744</v>
      </c>
      <c r="B16" s="13">
        <v>0</v>
      </c>
      <c r="C16" s="13">
        <v>1.1</v>
      </c>
      <c r="D16" s="13">
        <v>0.5</v>
      </c>
      <c r="E16" s="3">
        <f t="shared" si="0"/>
        <v>0.525</v>
      </c>
      <c r="F16" s="2">
        <f t="shared" si="1"/>
        <v>1</v>
      </c>
      <c r="G16" s="3">
        <f t="shared" si="2"/>
        <v>19.475</v>
      </c>
    </row>
    <row r="17" spans="1:7" ht="15.75">
      <c r="A17" s="12">
        <v>42745</v>
      </c>
      <c r="B17" s="13">
        <v>-0.3</v>
      </c>
      <c r="C17" s="13">
        <v>1.6</v>
      </c>
      <c r="D17" s="13">
        <v>1.3</v>
      </c>
      <c r="E17" s="3">
        <f t="shared" si="0"/>
        <v>0.9750000000000001</v>
      </c>
      <c r="F17" s="2">
        <f t="shared" si="1"/>
        <v>1</v>
      </c>
      <c r="G17" s="3">
        <f t="shared" si="2"/>
        <v>19.025</v>
      </c>
    </row>
    <row r="18" spans="1:7" ht="15.75">
      <c r="A18" s="12">
        <v>42746</v>
      </c>
      <c r="B18" s="13">
        <v>1.4</v>
      </c>
      <c r="C18" s="13">
        <v>3.3</v>
      </c>
      <c r="D18" s="13">
        <v>5.2</v>
      </c>
      <c r="E18" s="3">
        <f t="shared" si="0"/>
        <v>3.7749999999999995</v>
      </c>
      <c r="F18" s="2">
        <f t="shared" si="1"/>
        <v>1</v>
      </c>
      <c r="G18" s="3">
        <f t="shared" si="2"/>
        <v>16.225</v>
      </c>
    </row>
    <row r="19" spans="1:7" ht="15.75">
      <c r="A19" s="12">
        <v>42747</v>
      </c>
      <c r="B19" s="13">
        <v>2.6</v>
      </c>
      <c r="C19" s="13">
        <v>3</v>
      </c>
      <c r="D19" s="13">
        <v>3.1</v>
      </c>
      <c r="E19" s="3">
        <f t="shared" si="0"/>
        <v>2.9499999999999997</v>
      </c>
      <c r="F19" s="2">
        <f t="shared" si="1"/>
        <v>1</v>
      </c>
      <c r="G19" s="3">
        <f t="shared" si="2"/>
        <v>17.05</v>
      </c>
    </row>
    <row r="20" spans="1:7" ht="15.75">
      <c r="A20" s="12">
        <v>42748</v>
      </c>
      <c r="B20" s="13">
        <v>-0.3</v>
      </c>
      <c r="C20" s="13">
        <v>0.3</v>
      </c>
      <c r="D20" s="13">
        <v>-0.6</v>
      </c>
      <c r="E20" s="3">
        <f t="shared" si="0"/>
        <v>-0.3</v>
      </c>
      <c r="F20" s="2">
        <f t="shared" si="1"/>
        <v>1</v>
      </c>
      <c r="G20" s="3">
        <f t="shared" si="2"/>
        <v>20.3</v>
      </c>
    </row>
    <row r="21" spans="1:7" ht="15.75">
      <c r="A21" s="12">
        <v>42749</v>
      </c>
      <c r="B21" s="13">
        <v>0.1</v>
      </c>
      <c r="C21" s="13">
        <v>0.6</v>
      </c>
      <c r="D21" s="13">
        <v>-0.6</v>
      </c>
      <c r="E21" s="3">
        <f t="shared" si="0"/>
        <v>-0.125</v>
      </c>
      <c r="F21" s="2">
        <f t="shared" si="1"/>
        <v>1</v>
      </c>
      <c r="G21" s="3">
        <f t="shared" si="2"/>
        <v>20.125</v>
      </c>
    </row>
    <row r="22" spans="1:7" ht="15.75">
      <c r="A22" s="12">
        <v>42750</v>
      </c>
      <c r="B22" s="13">
        <v>-2</v>
      </c>
      <c r="C22" s="13">
        <v>1</v>
      </c>
      <c r="D22" s="13">
        <v>-0.2</v>
      </c>
      <c r="E22" s="3">
        <f t="shared" si="0"/>
        <v>-0.35</v>
      </c>
      <c r="F22" s="2">
        <f t="shared" si="1"/>
        <v>1</v>
      </c>
      <c r="G22" s="3">
        <f t="shared" si="2"/>
        <v>20.35</v>
      </c>
    </row>
    <row r="23" spans="1:7" ht="15.75">
      <c r="A23" s="12">
        <v>42751</v>
      </c>
      <c r="B23" s="13">
        <v>-3.7</v>
      </c>
      <c r="C23" s="13">
        <v>-0.1</v>
      </c>
      <c r="D23" s="13">
        <v>-3.3</v>
      </c>
      <c r="E23" s="3">
        <f t="shared" si="0"/>
        <v>-2.5999999999999996</v>
      </c>
      <c r="F23" s="2">
        <f t="shared" si="1"/>
        <v>1</v>
      </c>
      <c r="G23" s="3">
        <f t="shared" si="2"/>
        <v>22.6</v>
      </c>
    </row>
    <row r="24" spans="1:7" ht="15.75">
      <c r="A24" s="12">
        <v>42752</v>
      </c>
      <c r="B24" s="13">
        <v>-6.5</v>
      </c>
      <c r="C24" s="13">
        <v>-3.3</v>
      </c>
      <c r="D24" s="13">
        <v>-4.9</v>
      </c>
      <c r="E24" s="3">
        <f t="shared" si="0"/>
        <v>-4.9</v>
      </c>
      <c r="F24" s="2">
        <f t="shared" si="1"/>
        <v>1</v>
      </c>
      <c r="G24" s="3">
        <f t="shared" si="2"/>
        <v>24.9</v>
      </c>
    </row>
    <row r="25" spans="1:7" ht="15.75">
      <c r="A25" s="12">
        <v>42753</v>
      </c>
      <c r="B25" s="13">
        <v>-6.7</v>
      </c>
      <c r="C25" s="13">
        <v>-3.3</v>
      </c>
      <c r="D25" s="13">
        <v>-5</v>
      </c>
      <c r="E25" s="3">
        <f t="shared" si="0"/>
        <v>-5</v>
      </c>
      <c r="F25" s="2">
        <f t="shared" si="1"/>
        <v>1</v>
      </c>
      <c r="G25" s="3">
        <f t="shared" si="2"/>
        <v>25</v>
      </c>
    </row>
    <row r="26" spans="1:7" ht="15.75">
      <c r="A26" s="12">
        <v>42754</v>
      </c>
      <c r="B26" s="13">
        <v>-6.9</v>
      </c>
      <c r="C26" s="13">
        <v>-1.7</v>
      </c>
      <c r="D26" s="13">
        <v>-3.4</v>
      </c>
      <c r="E26" s="3">
        <f t="shared" si="0"/>
        <v>-3.85</v>
      </c>
      <c r="F26" s="2">
        <f t="shared" si="1"/>
        <v>1</v>
      </c>
      <c r="G26" s="3">
        <f t="shared" si="2"/>
        <v>23.85</v>
      </c>
    </row>
    <row r="27" spans="1:7" ht="15.75">
      <c r="A27" s="12">
        <v>42755</v>
      </c>
      <c r="B27" s="13">
        <v>-5</v>
      </c>
      <c r="C27" s="13">
        <v>0.9</v>
      </c>
      <c r="D27" s="13">
        <v>-1.7</v>
      </c>
      <c r="E27" s="3">
        <f t="shared" si="0"/>
        <v>-1.875</v>
      </c>
      <c r="F27" s="2">
        <f t="shared" si="1"/>
        <v>1</v>
      </c>
      <c r="G27" s="3">
        <f t="shared" si="2"/>
        <v>21.875</v>
      </c>
    </row>
    <row r="28" spans="1:7" ht="15.75">
      <c r="A28" s="12">
        <v>42756</v>
      </c>
      <c r="B28" s="13">
        <v>-4.6</v>
      </c>
      <c r="C28" s="13">
        <v>0.2</v>
      </c>
      <c r="D28" s="13">
        <v>-2.7</v>
      </c>
      <c r="E28" s="3">
        <f t="shared" si="0"/>
        <v>-2.45</v>
      </c>
      <c r="F28" s="2">
        <f t="shared" si="1"/>
        <v>1</v>
      </c>
      <c r="G28" s="3">
        <f t="shared" si="2"/>
        <v>22.45</v>
      </c>
    </row>
    <row r="29" spans="1:7" ht="15.75">
      <c r="A29" s="12">
        <v>42757</v>
      </c>
      <c r="B29" s="13">
        <v>-5.4</v>
      </c>
      <c r="C29" s="13">
        <v>0.6</v>
      </c>
      <c r="D29" s="13">
        <v>-3.5</v>
      </c>
      <c r="E29" s="3">
        <f t="shared" si="0"/>
        <v>-2.95</v>
      </c>
      <c r="F29" s="2">
        <f t="shared" si="1"/>
        <v>1</v>
      </c>
      <c r="G29" s="3">
        <f t="shared" si="2"/>
        <v>22.95</v>
      </c>
    </row>
    <row r="30" spans="1:7" ht="15.75">
      <c r="A30" s="12">
        <v>42758</v>
      </c>
      <c r="B30" s="13">
        <v>-5.5</v>
      </c>
      <c r="C30" s="13">
        <v>-3.9</v>
      </c>
      <c r="D30" s="13">
        <v>-3.1</v>
      </c>
      <c r="E30" s="3">
        <f t="shared" si="0"/>
        <v>-3.9</v>
      </c>
      <c r="F30" s="2">
        <f t="shared" si="1"/>
        <v>1</v>
      </c>
      <c r="G30" s="3">
        <f t="shared" si="2"/>
        <v>23.9</v>
      </c>
    </row>
    <row r="31" spans="1:7" ht="15.75">
      <c r="A31" s="12">
        <v>42759</v>
      </c>
      <c r="B31" s="13">
        <v>-3.4</v>
      </c>
      <c r="C31" s="13">
        <v>-1.4</v>
      </c>
      <c r="D31" s="13">
        <v>-1.8</v>
      </c>
      <c r="E31" s="3">
        <f t="shared" si="0"/>
        <v>-2.1</v>
      </c>
      <c r="F31" s="2">
        <f t="shared" si="1"/>
        <v>1</v>
      </c>
      <c r="G31" s="3">
        <f t="shared" si="2"/>
        <v>22.1</v>
      </c>
    </row>
    <row r="32" spans="1:7" ht="15.75">
      <c r="A32" s="12">
        <v>42760</v>
      </c>
      <c r="B32" s="13">
        <v>-4.7</v>
      </c>
      <c r="C32" s="13">
        <v>-4.4</v>
      </c>
      <c r="D32" s="13">
        <v>-5</v>
      </c>
      <c r="E32" s="3">
        <f t="shared" si="0"/>
        <v>-4.775</v>
      </c>
      <c r="F32" s="2">
        <f t="shared" si="1"/>
        <v>1</v>
      </c>
      <c r="G32" s="3">
        <f t="shared" si="2"/>
        <v>24.775</v>
      </c>
    </row>
    <row r="33" spans="1:7" ht="15.75">
      <c r="A33" s="12">
        <v>42761</v>
      </c>
      <c r="B33" s="13">
        <v>-5.2</v>
      </c>
      <c r="C33" s="13">
        <v>-2.9</v>
      </c>
      <c r="D33" s="13">
        <v>-4.4</v>
      </c>
      <c r="E33" s="3">
        <f t="shared" si="0"/>
        <v>-4.225</v>
      </c>
      <c r="F33" s="2">
        <f t="shared" si="1"/>
        <v>1</v>
      </c>
      <c r="G33" s="3">
        <f t="shared" si="2"/>
        <v>24.225</v>
      </c>
    </row>
    <row r="34" spans="1:7" ht="15.75">
      <c r="A34" s="12">
        <v>42762</v>
      </c>
      <c r="B34" s="13">
        <v>-6.2</v>
      </c>
      <c r="C34" s="13">
        <v>0.2</v>
      </c>
      <c r="D34" s="13">
        <v>-0.6</v>
      </c>
      <c r="E34" s="3">
        <f t="shared" si="0"/>
        <v>-1.7999999999999998</v>
      </c>
      <c r="F34" s="2">
        <f t="shared" si="1"/>
        <v>1</v>
      </c>
      <c r="G34" s="3">
        <f t="shared" si="2"/>
        <v>21.8</v>
      </c>
    </row>
    <row r="35" spans="1:7" ht="15.75">
      <c r="A35" s="12">
        <v>42763</v>
      </c>
      <c r="B35" s="13">
        <v>-2.5</v>
      </c>
      <c r="C35" s="13">
        <v>0.2</v>
      </c>
      <c r="D35" s="13">
        <v>1.7</v>
      </c>
      <c r="E35" s="3">
        <f t="shared" si="0"/>
        <v>0.275</v>
      </c>
      <c r="F35" s="2">
        <f t="shared" si="1"/>
        <v>1</v>
      </c>
      <c r="G35" s="3">
        <f t="shared" si="2"/>
        <v>19.725</v>
      </c>
    </row>
    <row r="36" spans="1:7" ht="15.75">
      <c r="A36" s="12">
        <v>42764</v>
      </c>
      <c r="B36" s="13">
        <v>1.7</v>
      </c>
      <c r="C36" s="13">
        <v>3.9</v>
      </c>
      <c r="D36" s="13">
        <v>2.2</v>
      </c>
      <c r="E36" s="3">
        <f t="shared" si="0"/>
        <v>2.5</v>
      </c>
      <c r="F36" s="2">
        <f t="shared" si="1"/>
        <v>1</v>
      </c>
      <c r="G36" s="3">
        <f t="shared" si="2"/>
        <v>17.5</v>
      </c>
    </row>
    <row r="37" spans="1:7" ht="15.75">
      <c r="A37" s="12">
        <v>42765</v>
      </c>
      <c r="B37" s="13">
        <v>2.3</v>
      </c>
      <c r="C37" s="13">
        <v>4.3</v>
      </c>
      <c r="D37" s="13">
        <v>5.5</v>
      </c>
      <c r="E37" s="3">
        <f t="shared" si="0"/>
        <v>4.4</v>
      </c>
      <c r="F37" s="2">
        <f t="shared" si="1"/>
        <v>1</v>
      </c>
      <c r="G37" s="3">
        <f t="shared" si="2"/>
        <v>15.6</v>
      </c>
    </row>
    <row r="38" spans="1:7" ht="16.5" thickBot="1">
      <c r="A38" s="12">
        <v>42766</v>
      </c>
      <c r="B38" s="13">
        <v>3.3</v>
      </c>
      <c r="C38" s="13">
        <v>2.1</v>
      </c>
      <c r="D38" s="13">
        <v>0.6</v>
      </c>
      <c r="E38" s="3">
        <f t="shared" si="0"/>
        <v>1.65</v>
      </c>
      <c r="F38" s="2">
        <f t="shared" si="1"/>
        <v>1</v>
      </c>
      <c r="G38" s="3">
        <f t="shared" si="2"/>
        <v>18.35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-2.693548387096775</v>
      </c>
      <c r="C40" s="13">
        <f>SUM(C8:C38)/31</f>
        <v>-0.31290322580645163</v>
      </c>
      <c r="D40" s="13">
        <f>SUM(D8:D38)/31</f>
        <v>-1.3322580645161286</v>
      </c>
      <c r="E40" s="3">
        <f>(B40+C40+D40+D40)/4</f>
        <v>-1.417741935483871</v>
      </c>
      <c r="F40" s="2">
        <f>SUM(F8:F38)</f>
        <v>31</v>
      </c>
      <c r="G40" s="3">
        <f>SUM(G8:G38)</f>
        <v>663.95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663.95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21.41774193548387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-1.4177419354838712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7" customFormat="1" ht="15.75">
      <c r="A2" s="26" t="s">
        <v>19</v>
      </c>
      <c r="B2" s="26"/>
      <c r="C2" s="26"/>
      <c r="D2" s="26"/>
      <c r="E2" s="26"/>
      <c r="F2" s="26"/>
      <c r="G2" s="26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42767</v>
      </c>
      <c r="B8" s="13">
        <v>-0.2</v>
      </c>
      <c r="C8" s="13">
        <v>1.5</v>
      </c>
      <c r="D8" s="13">
        <v>2.9</v>
      </c>
      <c r="E8" s="3">
        <f aca="true" t="shared" si="0" ref="E8:E35">(B8+C8+D8+D8)/4</f>
        <v>1.775</v>
      </c>
      <c r="F8" s="2">
        <f aca="true" t="shared" si="1" ref="F8:F35">IF(E8&gt;14.99,0,1)</f>
        <v>1</v>
      </c>
      <c r="G8" s="3">
        <f aca="true" t="shared" si="2" ref="G8:G35">IF(F8=0,0,20-E8)</f>
        <v>18.225</v>
      </c>
    </row>
    <row r="9" spans="1:7" ht="15.75">
      <c r="A9" s="12">
        <v>42768</v>
      </c>
      <c r="B9" s="13">
        <v>4.3</v>
      </c>
      <c r="C9" s="13">
        <v>8.6</v>
      </c>
      <c r="D9" s="13">
        <v>8.5</v>
      </c>
      <c r="E9" s="3">
        <f t="shared" si="0"/>
        <v>7.475</v>
      </c>
      <c r="F9" s="2">
        <f t="shared" si="1"/>
        <v>1</v>
      </c>
      <c r="G9" s="3">
        <f t="shared" si="2"/>
        <v>12.525</v>
      </c>
    </row>
    <row r="10" spans="1:7" ht="15.75">
      <c r="A10" s="12">
        <v>42769</v>
      </c>
      <c r="B10" s="13">
        <v>6.8</v>
      </c>
      <c r="C10" s="13">
        <v>6.7</v>
      </c>
      <c r="D10" s="13">
        <v>6.5</v>
      </c>
      <c r="E10" s="3">
        <f t="shared" si="0"/>
        <v>6.625</v>
      </c>
      <c r="F10" s="2">
        <f t="shared" si="1"/>
        <v>1</v>
      </c>
      <c r="G10" s="3">
        <f t="shared" si="2"/>
        <v>13.375</v>
      </c>
    </row>
    <row r="11" spans="1:7" ht="15.75">
      <c r="A11" s="12">
        <v>42770</v>
      </c>
      <c r="B11" s="13">
        <v>3.5</v>
      </c>
      <c r="C11" s="13">
        <v>3.6</v>
      </c>
      <c r="D11" s="13">
        <v>4.9</v>
      </c>
      <c r="E11" s="3">
        <f t="shared" si="0"/>
        <v>4.225</v>
      </c>
      <c r="F11" s="2">
        <f t="shared" si="1"/>
        <v>1</v>
      </c>
      <c r="G11" s="3">
        <f t="shared" si="2"/>
        <v>15.775</v>
      </c>
    </row>
    <row r="12" spans="1:7" ht="15.75">
      <c r="A12" s="12">
        <v>42771</v>
      </c>
      <c r="B12" s="13">
        <v>1.7</v>
      </c>
      <c r="C12" s="13">
        <v>4</v>
      </c>
      <c r="D12" s="13">
        <v>3.9</v>
      </c>
      <c r="E12" s="3">
        <f t="shared" si="0"/>
        <v>3.375</v>
      </c>
      <c r="F12" s="2">
        <f t="shared" si="1"/>
        <v>1</v>
      </c>
      <c r="G12" s="3">
        <f t="shared" si="2"/>
        <v>16.625</v>
      </c>
    </row>
    <row r="13" spans="1:7" ht="15.75">
      <c r="A13" s="12">
        <v>42772</v>
      </c>
      <c r="B13" s="20">
        <v>2.9</v>
      </c>
      <c r="C13" s="13">
        <v>6.7</v>
      </c>
      <c r="D13" s="13">
        <v>4.3</v>
      </c>
      <c r="E13" s="3">
        <f t="shared" si="0"/>
        <v>4.55</v>
      </c>
      <c r="F13" s="2">
        <f t="shared" si="1"/>
        <v>1</v>
      </c>
      <c r="G13" s="3">
        <f t="shared" si="2"/>
        <v>15.45</v>
      </c>
    </row>
    <row r="14" spans="1:7" ht="15.75">
      <c r="A14" s="12">
        <v>42773</v>
      </c>
      <c r="B14" s="13">
        <v>2.7</v>
      </c>
      <c r="C14" s="13">
        <v>3.3</v>
      </c>
      <c r="D14" s="13">
        <v>3</v>
      </c>
      <c r="E14" s="3">
        <f t="shared" si="0"/>
        <v>3</v>
      </c>
      <c r="F14" s="2">
        <f t="shared" si="1"/>
        <v>1</v>
      </c>
      <c r="G14" s="3">
        <f t="shared" si="2"/>
        <v>17</v>
      </c>
    </row>
    <row r="15" spans="1:7" ht="15.75">
      <c r="A15" s="12">
        <v>42774</v>
      </c>
      <c r="B15" s="13">
        <v>2.6</v>
      </c>
      <c r="C15" s="13">
        <v>3.5</v>
      </c>
      <c r="D15" s="13">
        <v>3</v>
      </c>
      <c r="E15" s="3">
        <f t="shared" si="0"/>
        <v>3.025</v>
      </c>
      <c r="F15" s="2">
        <f t="shared" si="1"/>
        <v>1</v>
      </c>
      <c r="G15" s="3">
        <f t="shared" si="2"/>
        <v>16.975</v>
      </c>
    </row>
    <row r="16" spans="1:7" ht="15.75">
      <c r="A16" s="12">
        <v>42775</v>
      </c>
      <c r="B16" s="13">
        <v>-0.7</v>
      </c>
      <c r="C16" s="13">
        <v>1.6</v>
      </c>
      <c r="D16" s="13">
        <v>-0.4</v>
      </c>
      <c r="E16" s="3">
        <f t="shared" si="0"/>
        <v>0.025000000000000022</v>
      </c>
      <c r="F16" s="2">
        <f t="shared" si="1"/>
        <v>1</v>
      </c>
      <c r="G16" s="3">
        <f t="shared" si="2"/>
        <v>19.975</v>
      </c>
    </row>
    <row r="17" spans="1:7" ht="15.75">
      <c r="A17" s="12">
        <v>42776</v>
      </c>
      <c r="B17" s="13">
        <v>-1.7</v>
      </c>
      <c r="C17" s="13">
        <v>0</v>
      </c>
      <c r="D17" s="13">
        <v>0.3</v>
      </c>
      <c r="E17" s="3">
        <f t="shared" si="0"/>
        <v>-0.27499999999999997</v>
      </c>
      <c r="F17" s="2">
        <f t="shared" si="1"/>
        <v>1</v>
      </c>
      <c r="G17" s="3">
        <f t="shared" si="2"/>
        <v>20.275</v>
      </c>
    </row>
    <row r="18" spans="1:7" ht="15.75">
      <c r="A18" s="12">
        <v>42777</v>
      </c>
      <c r="B18" s="13">
        <v>-0.9</v>
      </c>
      <c r="C18" s="13">
        <v>0.9</v>
      </c>
      <c r="D18" s="13">
        <v>0.4</v>
      </c>
      <c r="E18" s="3">
        <f t="shared" si="0"/>
        <v>0.2</v>
      </c>
      <c r="F18" s="2">
        <f t="shared" si="1"/>
        <v>1</v>
      </c>
      <c r="G18" s="3">
        <f t="shared" si="2"/>
        <v>19.8</v>
      </c>
    </row>
    <row r="19" spans="1:7" ht="15.75">
      <c r="A19" s="12">
        <v>42778</v>
      </c>
      <c r="B19" s="13">
        <v>1.7</v>
      </c>
      <c r="C19" s="13">
        <v>5.7</v>
      </c>
      <c r="D19" s="13">
        <v>2.9</v>
      </c>
      <c r="E19" s="3">
        <f t="shared" si="0"/>
        <v>3.3000000000000003</v>
      </c>
      <c r="F19" s="2">
        <f t="shared" si="1"/>
        <v>1</v>
      </c>
      <c r="G19" s="3">
        <f t="shared" si="2"/>
        <v>16.7</v>
      </c>
    </row>
    <row r="20" spans="1:7" ht="15.75">
      <c r="A20" s="12">
        <v>42779</v>
      </c>
      <c r="B20" s="13">
        <v>-1.2</v>
      </c>
      <c r="C20" s="13">
        <v>3.9</v>
      </c>
      <c r="D20" s="13">
        <v>1.9</v>
      </c>
      <c r="E20" s="3">
        <f t="shared" si="0"/>
        <v>1.625</v>
      </c>
      <c r="F20" s="2">
        <f t="shared" si="1"/>
        <v>1</v>
      </c>
      <c r="G20" s="3">
        <f t="shared" si="2"/>
        <v>18.375</v>
      </c>
    </row>
    <row r="21" spans="1:7" ht="15.75">
      <c r="A21" s="12">
        <v>42780</v>
      </c>
      <c r="B21" s="13">
        <v>-1.1</v>
      </c>
      <c r="C21" s="13">
        <v>6.7</v>
      </c>
      <c r="D21" s="13">
        <v>4.9</v>
      </c>
      <c r="E21" s="3">
        <f t="shared" si="0"/>
        <v>3.85</v>
      </c>
      <c r="F21" s="2">
        <f t="shared" si="1"/>
        <v>1</v>
      </c>
      <c r="G21" s="3">
        <f t="shared" si="2"/>
        <v>16.15</v>
      </c>
    </row>
    <row r="22" spans="1:7" ht="15.75">
      <c r="A22" s="12">
        <v>42781</v>
      </c>
      <c r="B22" s="13">
        <v>1.5</v>
      </c>
      <c r="C22" s="13">
        <v>9.9</v>
      </c>
      <c r="D22" s="13">
        <v>8.9</v>
      </c>
      <c r="E22" s="3">
        <f t="shared" si="0"/>
        <v>7.300000000000001</v>
      </c>
      <c r="F22" s="2">
        <f t="shared" si="1"/>
        <v>1</v>
      </c>
      <c r="G22" s="3">
        <f t="shared" si="2"/>
        <v>12.7</v>
      </c>
    </row>
    <row r="23" spans="1:7" ht="15.75">
      <c r="A23" s="12">
        <v>42782</v>
      </c>
      <c r="B23" s="13">
        <v>4.6</v>
      </c>
      <c r="C23" s="13">
        <v>6.2</v>
      </c>
      <c r="D23" s="13">
        <v>6.5</v>
      </c>
      <c r="E23" s="3">
        <f t="shared" si="0"/>
        <v>5.95</v>
      </c>
      <c r="F23" s="2">
        <f t="shared" si="1"/>
        <v>1</v>
      </c>
      <c r="G23" s="3">
        <f t="shared" si="2"/>
        <v>14.05</v>
      </c>
    </row>
    <row r="24" spans="1:7" ht="15.75">
      <c r="A24" s="12">
        <v>42783</v>
      </c>
      <c r="B24" s="13">
        <v>4.5</v>
      </c>
      <c r="C24" s="13">
        <v>7.2</v>
      </c>
      <c r="D24" s="13">
        <v>5.1</v>
      </c>
      <c r="E24" s="3">
        <f t="shared" si="0"/>
        <v>5.475</v>
      </c>
      <c r="F24" s="2">
        <f t="shared" si="1"/>
        <v>1</v>
      </c>
      <c r="G24" s="3">
        <f t="shared" si="2"/>
        <v>14.525</v>
      </c>
    </row>
    <row r="25" spans="1:7" ht="15.75">
      <c r="A25" s="12">
        <v>42784</v>
      </c>
      <c r="B25" s="13">
        <v>3.3</v>
      </c>
      <c r="C25" s="13">
        <v>7.8</v>
      </c>
      <c r="D25" s="13">
        <v>3.9</v>
      </c>
      <c r="E25" s="3">
        <f t="shared" si="0"/>
        <v>4.725</v>
      </c>
      <c r="F25" s="2">
        <f t="shared" si="1"/>
        <v>1</v>
      </c>
      <c r="G25" s="3">
        <f t="shared" si="2"/>
        <v>15.275</v>
      </c>
    </row>
    <row r="26" spans="1:7" ht="15.75">
      <c r="A26" s="12">
        <v>42785</v>
      </c>
      <c r="B26" s="13">
        <v>0.2</v>
      </c>
      <c r="C26" s="13">
        <v>7.9</v>
      </c>
      <c r="D26" s="13">
        <v>6.6</v>
      </c>
      <c r="E26" s="3">
        <f t="shared" si="0"/>
        <v>5.324999999999999</v>
      </c>
      <c r="F26" s="2">
        <f t="shared" si="1"/>
        <v>1</v>
      </c>
      <c r="G26" s="3">
        <f t="shared" si="2"/>
        <v>14.675</v>
      </c>
    </row>
    <row r="27" spans="1:7" ht="15.75">
      <c r="A27" s="12">
        <v>42786</v>
      </c>
      <c r="B27" s="13">
        <v>5.1</v>
      </c>
      <c r="C27" s="13">
        <v>6.3</v>
      </c>
      <c r="D27" s="13">
        <v>7.7</v>
      </c>
      <c r="E27" s="3">
        <f t="shared" si="0"/>
        <v>6.699999999999999</v>
      </c>
      <c r="F27" s="2">
        <f t="shared" si="1"/>
        <v>1</v>
      </c>
      <c r="G27" s="3">
        <f t="shared" si="2"/>
        <v>13.3</v>
      </c>
    </row>
    <row r="28" spans="1:7" ht="15.75">
      <c r="A28" s="12">
        <v>42787</v>
      </c>
      <c r="B28" s="13">
        <v>9</v>
      </c>
      <c r="C28" s="13">
        <v>9.7</v>
      </c>
      <c r="D28" s="13">
        <v>8.4</v>
      </c>
      <c r="E28" s="3">
        <f t="shared" si="0"/>
        <v>8.875</v>
      </c>
      <c r="F28" s="2">
        <f t="shared" si="1"/>
        <v>1</v>
      </c>
      <c r="G28" s="3">
        <f t="shared" si="2"/>
        <v>11.125</v>
      </c>
    </row>
    <row r="29" spans="1:7" ht="15.75">
      <c r="A29" s="12">
        <v>42788</v>
      </c>
      <c r="B29" s="13">
        <v>8</v>
      </c>
      <c r="C29" s="13">
        <v>7.6</v>
      </c>
      <c r="D29" s="13">
        <v>7.5</v>
      </c>
      <c r="E29" s="3">
        <f t="shared" si="0"/>
        <v>7.65</v>
      </c>
      <c r="F29" s="2">
        <f t="shared" si="1"/>
        <v>1</v>
      </c>
      <c r="G29" s="3">
        <f t="shared" si="2"/>
        <v>12.35</v>
      </c>
    </row>
    <row r="30" spans="1:7" ht="15.75">
      <c r="A30" s="12">
        <v>42789</v>
      </c>
      <c r="B30" s="13">
        <v>6.7</v>
      </c>
      <c r="C30" s="13">
        <v>6.3</v>
      </c>
      <c r="D30" s="13">
        <v>6.8</v>
      </c>
      <c r="E30" s="3">
        <f t="shared" si="0"/>
        <v>6.65</v>
      </c>
      <c r="F30" s="2">
        <f t="shared" si="1"/>
        <v>1</v>
      </c>
      <c r="G30" s="3">
        <f t="shared" si="2"/>
        <v>13.35</v>
      </c>
    </row>
    <row r="31" spans="1:7" ht="15.75">
      <c r="A31" s="12">
        <v>42790</v>
      </c>
      <c r="B31" s="13">
        <v>2.5</v>
      </c>
      <c r="C31" s="13">
        <v>4.3</v>
      </c>
      <c r="D31" s="13">
        <v>1</v>
      </c>
      <c r="E31" s="3">
        <f t="shared" si="0"/>
        <v>2.2</v>
      </c>
      <c r="F31" s="2">
        <f t="shared" si="1"/>
        <v>1</v>
      </c>
      <c r="G31" s="3">
        <f t="shared" si="2"/>
        <v>17.8</v>
      </c>
    </row>
    <row r="32" spans="1:7" ht="15.75">
      <c r="A32" s="12">
        <v>42791</v>
      </c>
      <c r="B32" s="13">
        <v>-2</v>
      </c>
      <c r="C32" s="13">
        <v>0.3</v>
      </c>
      <c r="D32" s="13">
        <v>2.2</v>
      </c>
      <c r="E32" s="3">
        <f t="shared" si="0"/>
        <v>0.675</v>
      </c>
      <c r="F32" s="2">
        <f t="shared" si="1"/>
        <v>1</v>
      </c>
      <c r="G32" s="3">
        <f t="shared" si="2"/>
        <v>19.325</v>
      </c>
    </row>
    <row r="33" spans="1:7" ht="15.75">
      <c r="A33" s="12">
        <v>42792</v>
      </c>
      <c r="B33" s="13">
        <v>2.1</v>
      </c>
      <c r="C33" s="13">
        <v>10.5</v>
      </c>
      <c r="D33" s="13">
        <v>6.9</v>
      </c>
      <c r="E33" s="3">
        <f t="shared" si="0"/>
        <v>6.6</v>
      </c>
      <c r="F33" s="2">
        <f t="shared" si="1"/>
        <v>1</v>
      </c>
      <c r="G33" s="3">
        <f t="shared" si="2"/>
        <v>13.4</v>
      </c>
    </row>
    <row r="34" spans="1:7" ht="15.75">
      <c r="A34" s="12">
        <v>42793</v>
      </c>
      <c r="B34" s="13">
        <v>8</v>
      </c>
      <c r="C34" s="13">
        <v>9.6</v>
      </c>
      <c r="D34" s="13">
        <v>6.4</v>
      </c>
      <c r="E34" s="3">
        <f>(B34+C34+D34+D34)/4</f>
        <v>7.6</v>
      </c>
      <c r="F34" s="2">
        <f t="shared" si="1"/>
        <v>1</v>
      </c>
      <c r="G34" s="3">
        <f>IF(F34=0,0,20-E34)</f>
        <v>12.4</v>
      </c>
    </row>
    <row r="35" spans="1:7" ht="15.75">
      <c r="A35" s="12">
        <v>42794</v>
      </c>
      <c r="B35" s="13">
        <v>3.2</v>
      </c>
      <c r="C35" s="13">
        <v>3.9</v>
      </c>
      <c r="D35" s="13">
        <v>3</v>
      </c>
      <c r="E35" s="3">
        <f t="shared" si="0"/>
        <v>3.275</v>
      </c>
      <c r="F35" s="2">
        <f t="shared" si="1"/>
        <v>1</v>
      </c>
      <c r="G35" s="3">
        <f t="shared" si="2"/>
        <v>16.725</v>
      </c>
    </row>
    <row r="36" spans="1:7" ht="16.5" thickBot="1">
      <c r="A36" s="12"/>
      <c r="B36" s="13"/>
      <c r="C36" s="13"/>
      <c r="D36" s="13"/>
      <c r="E36" s="3"/>
      <c r="F36" s="2"/>
      <c r="G36" s="3"/>
    </row>
    <row r="37" spans="1:7" ht="16.5" thickTop="1">
      <c r="A37" s="14"/>
      <c r="B37" s="8"/>
      <c r="C37" s="8"/>
      <c r="D37" s="8"/>
      <c r="E37" s="11"/>
      <c r="F37" s="10"/>
      <c r="G37" s="11"/>
    </row>
    <row r="38" spans="1:7" ht="15.75">
      <c r="A38" s="1"/>
      <c r="B38" s="13">
        <f>SUM(B8:B35)/29</f>
        <v>2.6586206896551725</v>
      </c>
      <c r="C38" s="13">
        <f>SUM(C8:C35)/29</f>
        <v>5.317241379310345</v>
      </c>
      <c r="D38" s="13">
        <f>SUM(D8:D35)/29</f>
        <v>4.410344827586207</v>
      </c>
      <c r="E38" s="3">
        <f>(B38+C38+D38+D38)/4</f>
        <v>4.199137931034483</v>
      </c>
      <c r="F38" s="2">
        <f>SUM(F8:F36)</f>
        <v>28</v>
      </c>
      <c r="G38" s="3">
        <f>SUM(G8:G36)</f>
        <v>438.225</v>
      </c>
    </row>
    <row r="39" spans="1:7" ht="15.75">
      <c r="A39" s="1"/>
      <c r="B39" s="2"/>
      <c r="C39" s="2"/>
      <c r="D39" s="2"/>
      <c r="E39" s="3"/>
      <c r="F39" s="2"/>
      <c r="G39" s="3"/>
    </row>
    <row r="40" spans="1:7" ht="15.75">
      <c r="A40" s="1"/>
      <c r="B40" s="2"/>
      <c r="C40" s="15" t="s">
        <v>8</v>
      </c>
      <c r="D40" s="2"/>
      <c r="E40" s="3">
        <f>G38</f>
        <v>438.225</v>
      </c>
      <c r="F40" s="2"/>
      <c r="G40" s="3"/>
    </row>
    <row r="41" spans="1:7" ht="15.75">
      <c r="A41" s="1"/>
      <c r="B41" s="2"/>
      <c r="C41" s="15" t="s">
        <v>9</v>
      </c>
      <c r="D41" s="2"/>
      <c r="E41" s="3">
        <f>IF(F38=0,0,G38/F38)</f>
        <v>15.650892857142859</v>
      </c>
      <c r="F41" s="2"/>
      <c r="G41" s="3"/>
    </row>
    <row r="42" spans="1:7" ht="15.75">
      <c r="A42" s="1"/>
      <c r="B42" s="2"/>
      <c r="C42" s="15" t="s">
        <v>10</v>
      </c>
      <c r="D42" s="2"/>
      <c r="E42" s="21">
        <f>F38</f>
        <v>28</v>
      </c>
      <c r="F42" s="2"/>
      <c r="G42" s="3"/>
    </row>
    <row r="43" spans="1:7" ht="15.75">
      <c r="A43" s="1"/>
      <c r="B43" s="2"/>
      <c r="C43" s="15" t="s">
        <v>11</v>
      </c>
      <c r="D43" s="2"/>
      <c r="E43" s="3">
        <f>20-E41</f>
        <v>4.349107142857141</v>
      </c>
      <c r="F43" s="2"/>
      <c r="G43" s="3"/>
    </row>
    <row r="44" spans="2:7" ht="13.5">
      <c r="B44" s="18"/>
      <c r="C44" s="18"/>
      <c r="D44" s="18"/>
      <c r="E44" s="19"/>
      <c r="F44" s="18"/>
      <c r="G44" s="19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22"/>
      <c r="B47" s="22"/>
      <c r="C47" s="22"/>
      <c r="D47" s="22"/>
      <c r="E47" s="23"/>
      <c r="F47" s="22"/>
      <c r="G47" s="23"/>
    </row>
    <row r="48" spans="2:7" ht="13.5">
      <c r="B48" s="18"/>
      <c r="C48" s="18"/>
      <c r="D48" s="18"/>
      <c r="E48" s="19"/>
      <c r="F48" s="18"/>
      <c r="G48" s="19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7" customFormat="1" ht="15.75">
      <c r="A2" s="26" t="s">
        <v>20</v>
      </c>
      <c r="B2" s="26"/>
      <c r="C2" s="26"/>
      <c r="D2" s="26"/>
      <c r="E2" s="26"/>
      <c r="F2" s="26"/>
      <c r="G2" s="26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42795</v>
      </c>
      <c r="B8" s="13">
        <v>3.9</v>
      </c>
      <c r="C8" s="13">
        <v>6.4</v>
      </c>
      <c r="D8" s="13">
        <v>4.4</v>
      </c>
      <c r="E8" s="3">
        <f aca="true" t="shared" si="0" ref="E8:E38">(B8+C8+D8+D8)/4</f>
        <v>4.775</v>
      </c>
      <c r="F8" s="2">
        <f aca="true" t="shared" si="1" ref="F8:F38">IF(E8&gt;14.99,0,1)</f>
        <v>1</v>
      </c>
      <c r="G8" s="3">
        <f aca="true" t="shared" si="2" ref="G8:G38">IF(F8=0,0,20-E8)</f>
        <v>15.225</v>
      </c>
    </row>
    <row r="9" spans="1:7" ht="15.75">
      <c r="A9" s="12">
        <v>42796</v>
      </c>
      <c r="B9" s="13">
        <v>4.2</v>
      </c>
      <c r="C9" s="13">
        <v>8</v>
      </c>
      <c r="D9" s="13">
        <v>6.4</v>
      </c>
      <c r="E9" s="3">
        <f t="shared" si="0"/>
        <v>6.25</v>
      </c>
      <c r="F9" s="2">
        <f t="shared" si="1"/>
        <v>1</v>
      </c>
      <c r="G9" s="3">
        <f t="shared" si="2"/>
        <v>13.75</v>
      </c>
    </row>
    <row r="10" spans="1:7" ht="15.75">
      <c r="A10" s="12">
        <v>42797</v>
      </c>
      <c r="B10" s="13">
        <v>2.3</v>
      </c>
      <c r="C10" s="13">
        <v>9.1</v>
      </c>
      <c r="D10" s="13">
        <v>10.3</v>
      </c>
      <c r="E10" s="3">
        <f t="shared" si="0"/>
        <v>8</v>
      </c>
      <c r="F10" s="2">
        <f t="shared" si="1"/>
        <v>1</v>
      </c>
      <c r="G10" s="3">
        <f t="shared" si="2"/>
        <v>12</v>
      </c>
    </row>
    <row r="11" spans="1:7" ht="15.75">
      <c r="A11" s="12">
        <v>42798</v>
      </c>
      <c r="B11" s="13">
        <v>7.7</v>
      </c>
      <c r="C11" s="13">
        <v>13</v>
      </c>
      <c r="D11" s="13">
        <v>6.7</v>
      </c>
      <c r="E11" s="3">
        <f t="shared" si="0"/>
        <v>8.525</v>
      </c>
      <c r="F11" s="2">
        <f t="shared" si="1"/>
        <v>1</v>
      </c>
      <c r="G11" s="3">
        <f t="shared" si="2"/>
        <v>11.475</v>
      </c>
    </row>
    <row r="12" spans="1:7" ht="15.75">
      <c r="A12" s="12">
        <v>42799</v>
      </c>
      <c r="B12" s="13">
        <v>4.5</v>
      </c>
      <c r="C12" s="13">
        <v>7.1</v>
      </c>
      <c r="D12" s="13">
        <v>3.2</v>
      </c>
      <c r="E12" s="3">
        <f t="shared" si="0"/>
        <v>4.5</v>
      </c>
      <c r="F12" s="2">
        <f t="shared" si="1"/>
        <v>1</v>
      </c>
      <c r="G12" s="3">
        <f t="shared" si="2"/>
        <v>15.5</v>
      </c>
    </row>
    <row r="13" spans="1:7" ht="15.75">
      <c r="A13" s="12">
        <v>42800</v>
      </c>
      <c r="B13" s="20">
        <v>3.8</v>
      </c>
      <c r="C13" s="13">
        <v>6.2</v>
      </c>
      <c r="D13" s="13">
        <v>5.5</v>
      </c>
      <c r="E13" s="3">
        <f t="shared" si="0"/>
        <v>5.25</v>
      </c>
      <c r="F13" s="2">
        <f t="shared" si="1"/>
        <v>1</v>
      </c>
      <c r="G13" s="3">
        <f t="shared" si="2"/>
        <v>14.75</v>
      </c>
    </row>
    <row r="14" spans="1:7" ht="15.75">
      <c r="A14" s="12">
        <v>42801</v>
      </c>
      <c r="B14" s="13">
        <v>3.5</v>
      </c>
      <c r="C14" s="13">
        <v>7.5</v>
      </c>
      <c r="D14" s="13">
        <v>4.1</v>
      </c>
      <c r="E14" s="3">
        <f t="shared" si="0"/>
        <v>4.8</v>
      </c>
      <c r="F14" s="2">
        <f t="shared" si="1"/>
        <v>1</v>
      </c>
      <c r="G14" s="3">
        <f t="shared" si="2"/>
        <v>15.2</v>
      </c>
    </row>
    <row r="15" spans="1:7" ht="15.75">
      <c r="A15" s="12">
        <v>42802</v>
      </c>
      <c r="B15" s="13">
        <v>0.8</v>
      </c>
      <c r="C15" s="13">
        <v>4</v>
      </c>
      <c r="D15" s="13">
        <v>9.1</v>
      </c>
      <c r="E15" s="3">
        <f t="shared" si="0"/>
        <v>5.75</v>
      </c>
      <c r="F15" s="2">
        <f t="shared" si="1"/>
        <v>1</v>
      </c>
      <c r="G15" s="3">
        <f t="shared" si="2"/>
        <v>14.25</v>
      </c>
    </row>
    <row r="16" spans="1:7" ht="15.75">
      <c r="A16" s="12">
        <v>42803</v>
      </c>
      <c r="B16" s="13">
        <v>9.8</v>
      </c>
      <c r="C16" s="13">
        <v>11.3</v>
      </c>
      <c r="D16" s="13">
        <v>10</v>
      </c>
      <c r="E16" s="3">
        <f t="shared" si="0"/>
        <v>10.275</v>
      </c>
      <c r="F16" s="2">
        <f t="shared" si="1"/>
        <v>1</v>
      </c>
      <c r="G16" s="3">
        <f t="shared" si="2"/>
        <v>9.725</v>
      </c>
    </row>
    <row r="17" spans="1:7" ht="15.75">
      <c r="A17" s="12">
        <v>42804</v>
      </c>
      <c r="B17" s="13">
        <v>1.6</v>
      </c>
      <c r="C17" s="13">
        <v>9.2</v>
      </c>
      <c r="D17" s="13">
        <v>7.4</v>
      </c>
      <c r="E17" s="3">
        <f t="shared" si="0"/>
        <v>6.4</v>
      </c>
      <c r="F17" s="2">
        <f t="shared" si="1"/>
        <v>1</v>
      </c>
      <c r="G17" s="3">
        <f t="shared" si="2"/>
        <v>13.6</v>
      </c>
    </row>
    <row r="18" spans="1:7" ht="15.75">
      <c r="A18" s="12">
        <v>42805</v>
      </c>
      <c r="B18" s="13">
        <v>3</v>
      </c>
      <c r="C18" s="13">
        <v>12</v>
      </c>
      <c r="D18" s="13">
        <v>10.5</v>
      </c>
      <c r="E18" s="3">
        <f t="shared" si="0"/>
        <v>9</v>
      </c>
      <c r="F18" s="2">
        <f t="shared" si="1"/>
        <v>1</v>
      </c>
      <c r="G18" s="3">
        <f t="shared" si="2"/>
        <v>11</v>
      </c>
    </row>
    <row r="19" spans="1:7" ht="15.75">
      <c r="A19" s="12">
        <v>42806</v>
      </c>
      <c r="B19" s="13">
        <v>3.9</v>
      </c>
      <c r="C19" s="13">
        <v>12.8</v>
      </c>
      <c r="D19" s="13">
        <v>11.7</v>
      </c>
      <c r="E19" s="3">
        <f t="shared" si="0"/>
        <v>10.024999999999999</v>
      </c>
      <c r="F19" s="2">
        <f t="shared" si="1"/>
        <v>1</v>
      </c>
      <c r="G19" s="3">
        <f t="shared" si="2"/>
        <v>9.975000000000001</v>
      </c>
    </row>
    <row r="20" spans="1:7" ht="15.75">
      <c r="A20" s="12">
        <v>42807</v>
      </c>
      <c r="B20" s="13">
        <v>4.3</v>
      </c>
      <c r="C20" s="13">
        <v>14.3</v>
      </c>
      <c r="D20" s="13">
        <v>11.1</v>
      </c>
      <c r="E20" s="3">
        <f t="shared" si="0"/>
        <v>10.200000000000001</v>
      </c>
      <c r="F20" s="2">
        <f t="shared" si="1"/>
        <v>1</v>
      </c>
      <c r="G20" s="3">
        <f t="shared" si="2"/>
        <v>9.799999999999999</v>
      </c>
    </row>
    <row r="21" spans="1:7" ht="15.75">
      <c r="A21" s="12">
        <v>42808</v>
      </c>
      <c r="B21" s="13">
        <v>4.7</v>
      </c>
      <c r="C21" s="13">
        <v>13.1</v>
      </c>
      <c r="D21" s="13">
        <v>10.8</v>
      </c>
      <c r="E21" s="3">
        <f t="shared" si="0"/>
        <v>9.850000000000001</v>
      </c>
      <c r="F21" s="2">
        <f t="shared" si="1"/>
        <v>1</v>
      </c>
      <c r="G21" s="3">
        <f t="shared" si="2"/>
        <v>10.149999999999999</v>
      </c>
    </row>
    <row r="22" spans="1:7" ht="15.75">
      <c r="A22" s="12">
        <v>42809</v>
      </c>
      <c r="B22" s="13">
        <v>7.4</v>
      </c>
      <c r="C22" s="13">
        <v>13.1</v>
      </c>
      <c r="D22" s="13">
        <v>12.3</v>
      </c>
      <c r="E22" s="3">
        <f t="shared" si="0"/>
        <v>11.274999999999999</v>
      </c>
      <c r="F22" s="2">
        <f t="shared" si="1"/>
        <v>1</v>
      </c>
      <c r="G22" s="3">
        <f t="shared" si="2"/>
        <v>8.725000000000001</v>
      </c>
    </row>
    <row r="23" spans="1:7" ht="15.75">
      <c r="A23" s="12">
        <v>42810</v>
      </c>
      <c r="B23" s="13">
        <v>5.9</v>
      </c>
      <c r="C23" s="13">
        <v>15.3</v>
      </c>
      <c r="D23" s="13">
        <v>14.4</v>
      </c>
      <c r="E23" s="3">
        <f t="shared" si="0"/>
        <v>12.5</v>
      </c>
      <c r="F23" s="2">
        <f t="shared" si="1"/>
        <v>1</v>
      </c>
      <c r="G23" s="3">
        <f t="shared" si="2"/>
        <v>7.5</v>
      </c>
    </row>
    <row r="24" spans="1:7" ht="15.75">
      <c r="A24" s="12">
        <v>42811</v>
      </c>
      <c r="B24" s="13">
        <v>7.7</v>
      </c>
      <c r="C24" s="13">
        <v>10.6</v>
      </c>
      <c r="D24" s="13">
        <v>8.6</v>
      </c>
      <c r="E24" s="3">
        <f t="shared" si="0"/>
        <v>8.875</v>
      </c>
      <c r="F24" s="2">
        <f t="shared" si="1"/>
        <v>1</v>
      </c>
      <c r="G24" s="3">
        <f t="shared" si="2"/>
        <v>11.125</v>
      </c>
    </row>
    <row r="25" spans="1:7" ht="15.75">
      <c r="A25" s="12">
        <v>42812</v>
      </c>
      <c r="B25" s="13">
        <v>5</v>
      </c>
      <c r="C25" s="13">
        <v>7.9</v>
      </c>
      <c r="D25" s="13">
        <v>9.9</v>
      </c>
      <c r="E25" s="3">
        <f t="shared" si="0"/>
        <v>8.175</v>
      </c>
      <c r="F25" s="2">
        <f t="shared" si="1"/>
        <v>1</v>
      </c>
      <c r="G25" s="3">
        <f t="shared" si="2"/>
        <v>11.825</v>
      </c>
    </row>
    <row r="26" spans="1:7" ht="15.75">
      <c r="A26" s="12">
        <v>42813</v>
      </c>
      <c r="B26" s="13">
        <v>8.9</v>
      </c>
      <c r="C26" s="13">
        <v>10.8</v>
      </c>
      <c r="D26" s="13">
        <v>9.9</v>
      </c>
      <c r="E26" s="3">
        <f t="shared" si="0"/>
        <v>9.875</v>
      </c>
      <c r="F26" s="2">
        <f t="shared" si="1"/>
        <v>1</v>
      </c>
      <c r="G26" s="3">
        <f t="shared" si="2"/>
        <v>10.125</v>
      </c>
    </row>
    <row r="27" spans="1:7" ht="15.75">
      <c r="A27" s="12">
        <v>42814</v>
      </c>
      <c r="B27" s="13">
        <v>7.8</v>
      </c>
      <c r="C27" s="13">
        <v>10</v>
      </c>
      <c r="D27" s="13">
        <v>8.9</v>
      </c>
      <c r="E27" s="3">
        <f t="shared" si="0"/>
        <v>8.9</v>
      </c>
      <c r="F27" s="2">
        <f t="shared" si="1"/>
        <v>1</v>
      </c>
      <c r="G27" s="3">
        <f t="shared" si="2"/>
        <v>11.1</v>
      </c>
    </row>
    <row r="28" spans="1:7" ht="15.75">
      <c r="A28" s="12">
        <v>42815</v>
      </c>
      <c r="B28" s="13">
        <v>7.3</v>
      </c>
      <c r="C28" s="13">
        <v>7.3</v>
      </c>
      <c r="D28" s="13">
        <v>5.3</v>
      </c>
      <c r="E28" s="3">
        <f t="shared" si="0"/>
        <v>6.3</v>
      </c>
      <c r="F28" s="2">
        <f t="shared" si="1"/>
        <v>1</v>
      </c>
      <c r="G28" s="3">
        <f t="shared" si="2"/>
        <v>13.7</v>
      </c>
    </row>
    <row r="29" spans="1:7" ht="15.75">
      <c r="A29" s="12">
        <v>42816</v>
      </c>
      <c r="B29" s="13">
        <v>3</v>
      </c>
      <c r="C29" s="13">
        <v>6</v>
      </c>
      <c r="D29" s="13">
        <v>5.7</v>
      </c>
      <c r="E29" s="3">
        <f t="shared" si="0"/>
        <v>5.1</v>
      </c>
      <c r="F29" s="2">
        <f t="shared" si="1"/>
        <v>1</v>
      </c>
      <c r="G29" s="3">
        <f t="shared" si="2"/>
        <v>14.9</v>
      </c>
    </row>
    <row r="30" spans="1:7" ht="15.75">
      <c r="A30" s="12">
        <v>42817</v>
      </c>
      <c r="B30" s="13">
        <v>2.6</v>
      </c>
      <c r="C30" s="13">
        <v>12.8</v>
      </c>
      <c r="D30" s="13">
        <v>11.4</v>
      </c>
      <c r="E30" s="3">
        <f t="shared" si="0"/>
        <v>9.55</v>
      </c>
      <c r="F30" s="2">
        <f t="shared" si="1"/>
        <v>1</v>
      </c>
      <c r="G30" s="3">
        <f t="shared" si="2"/>
        <v>10.45</v>
      </c>
    </row>
    <row r="31" spans="1:7" ht="15.75">
      <c r="A31" s="12">
        <v>42818</v>
      </c>
      <c r="B31" s="13">
        <v>6.5</v>
      </c>
      <c r="C31" s="13">
        <v>10.2</v>
      </c>
      <c r="D31" s="13">
        <v>9.6</v>
      </c>
      <c r="E31" s="3">
        <f t="shared" si="0"/>
        <v>8.975</v>
      </c>
      <c r="F31" s="2">
        <f t="shared" si="1"/>
        <v>1</v>
      </c>
      <c r="G31" s="3">
        <f t="shared" si="2"/>
        <v>11.025</v>
      </c>
    </row>
    <row r="32" spans="1:7" ht="15.75">
      <c r="A32" s="12">
        <v>42819</v>
      </c>
      <c r="B32" s="13">
        <v>4.2</v>
      </c>
      <c r="C32" s="13">
        <v>14</v>
      </c>
      <c r="D32" s="13">
        <v>11.8</v>
      </c>
      <c r="E32" s="3">
        <f t="shared" si="0"/>
        <v>10.45</v>
      </c>
      <c r="F32" s="2">
        <f t="shared" si="1"/>
        <v>1</v>
      </c>
      <c r="G32" s="3">
        <f t="shared" si="2"/>
        <v>9.55</v>
      </c>
    </row>
    <row r="33" spans="1:7" ht="15.75">
      <c r="A33" s="12">
        <v>42820</v>
      </c>
      <c r="B33" s="13">
        <v>5.7</v>
      </c>
      <c r="C33" s="13">
        <v>13.8</v>
      </c>
      <c r="D33" s="13">
        <v>14.2</v>
      </c>
      <c r="E33" s="3">
        <f t="shared" si="0"/>
        <v>11.975000000000001</v>
      </c>
      <c r="F33" s="2">
        <f t="shared" si="1"/>
        <v>1</v>
      </c>
      <c r="G33" s="3">
        <f t="shared" si="2"/>
        <v>8.024999999999999</v>
      </c>
    </row>
    <row r="34" spans="1:7" ht="15.75">
      <c r="A34" s="12">
        <v>42821</v>
      </c>
      <c r="B34" s="13">
        <v>5.8</v>
      </c>
      <c r="C34" s="13">
        <v>14</v>
      </c>
      <c r="D34" s="13">
        <v>15.5</v>
      </c>
      <c r="E34" s="3">
        <f t="shared" si="0"/>
        <v>12.7</v>
      </c>
      <c r="F34" s="2">
        <f t="shared" si="1"/>
        <v>1</v>
      </c>
      <c r="G34" s="3">
        <f t="shared" si="2"/>
        <v>7.300000000000001</v>
      </c>
    </row>
    <row r="35" spans="1:7" ht="15.75">
      <c r="A35" s="12">
        <v>42822</v>
      </c>
      <c r="B35" s="13">
        <v>7.8</v>
      </c>
      <c r="C35" s="13">
        <v>17.7</v>
      </c>
      <c r="D35" s="13">
        <v>16.7</v>
      </c>
      <c r="E35" s="3">
        <f t="shared" si="0"/>
        <v>14.725000000000001</v>
      </c>
      <c r="F35" s="2">
        <f t="shared" si="1"/>
        <v>1</v>
      </c>
      <c r="G35" s="3">
        <f t="shared" si="2"/>
        <v>5.274999999999999</v>
      </c>
    </row>
    <row r="36" spans="1:7" ht="15.75">
      <c r="A36" s="12">
        <v>42823</v>
      </c>
      <c r="B36" s="13">
        <v>6.6</v>
      </c>
      <c r="C36" s="13">
        <v>15.1</v>
      </c>
      <c r="D36" s="13">
        <v>13.5</v>
      </c>
      <c r="E36" s="3">
        <f t="shared" si="0"/>
        <v>12.175</v>
      </c>
      <c r="F36" s="2">
        <f t="shared" si="1"/>
        <v>1</v>
      </c>
      <c r="G36" s="3">
        <f t="shared" si="2"/>
        <v>7.824999999999999</v>
      </c>
    </row>
    <row r="37" spans="1:7" ht="15.75">
      <c r="A37" s="12">
        <v>42824</v>
      </c>
      <c r="B37" s="13">
        <v>9</v>
      </c>
      <c r="C37" s="13">
        <v>17.8</v>
      </c>
      <c r="D37" s="13">
        <v>18.3</v>
      </c>
      <c r="E37" s="3">
        <f t="shared" si="0"/>
        <v>15.850000000000001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42825</v>
      </c>
      <c r="B38" s="13">
        <v>10</v>
      </c>
      <c r="C38" s="13">
        <v>18.3</v>
      </c>
      <c r="D38" s="13">
        <v>17.7</v>
      </c>
      <c r="E38" s="3">
        <f t="shared" si="0"/>
        <v>15.925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5.458064516129033</v>
      </c>
      <c r="C40" s="13">
        <f>SUM(C8:C38)/31</f>
        <v>11.248387096774195</v>
      </c>
      <c r="D40" s="13">
        <f>SUM(D8:D38)/31</f>
        <v>10.158064516129034</v>
      </c>
      <c r="E40" s="3">
        <f>(B40+C40+D40+D40)/4</f>
        <v>9.255645161290325</v>
      </c>
      <c r="F40" s="2">
        <f>SUM(F8:F38)</f>
        <v>29</v>
      </c>
      <c r="G40" s="3">
        <f>SUM(G8:G38)</f>
        <v>324.8499999999999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324.8499999999999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11.20172413793103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29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8.79827586206897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28"/>
      <c r="B47" s="28"/>
      <c r="C47" s="28"/>
      <c r="D47" s="28"/>
      <c r="E47" s="28"/>
      <c r="F47" s="28"/>
      <c r="G47" s="28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47:G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7" customFormat="1" ht="15.75">
      <c r="A2" s="26" t="s">
        <v>21</v>
      </c>
      <c r="B2" s="26"/>
      <c r="C2" s="26"/>
      <c r="D2" s="26"/>
      <c r="E2" s="26"/>
      <c r="F2" s="26"/>
      <c r="G2" s="26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42826</v>
      </c>
      <c r="B8" s="13">
        <v>9.6</v>
      </c>
      <c r="C8" s="13">
        <v>13.2</v>
      </c>
      <c r="D8" s="13">
        <v>9.6</v>
      </c>
      <c r="E8" s="3">
        <f aca="true" t="shared" si="0" ref="E8:E37">(B8+C8+D8+D8)/4</f>
        <v>10.5</v>
      </c>
      <c r="F8" s="2">
        <f aca="true" t="shared" si="1" ref="F8:F37">IF(E8&gt;14.99,0,1)</f>
        <v>1</v>
      </c>
      <c r="G8" s="3">
        <f aca="true" t="shared" si="2" ref="G8:G37">IF(F8=0,0,20-E8)</f>
        <v>9.5</v>
      </c>
    </row>
    <row r="9" spans="1:10" ht="15.75">
      <c r="A9" s="12">
        <v>42827</v>
      </c>
      <c r="B9" s="13">
        <v>4.1</v>
      </c>
      <c r="C9" s="13">
        <v>14.1</v>
      </c>
      <c r="D9" s="13">
        <v>14.1</v>
      </c>
      <c r="E9" s="3">
        <f t="shared" si="0"/>
        <v>11.6</v>
      </c>
      <c r="F9" s="2">
        <f t="shared" si="1"/>
        <v>1</v>
      </c>
      <c r="G9" s="3">
        <f t="shared" si="2"/>
        <v>8.4</v>
      </c>
      <c r="J9" t="s">
        <v>13</v>
      </c>
    </row>
    <row r="10" spans="1:7" ht="15.75">
      <c r="A10" s="12">
        <v>42828</v>
      </c>
      <c r="B10" s="13">
        <v>8.2</v>
      </c>
      <c r="C10" s="13">
        <v>15.4</v>
      </c>
      <c r="D10" s="13">
        <v>14.7</v>
      </c>
      <c r="E10" s="3">
        <f t="shared" si="0"/>
        <v>13.25</v>
      </c>
      <c r="F10" s="2">
        <f t="shared" si="1"/>
        <v>1</v>
      </c>
      <c r="G10" s="3">
        <f t="shared" si="2"/>
        <v>6.75</v>
      </c>
    </row>
    <row r="11" spans="1:7" ht="15.75">
      <c r="A11" s="12">
        <v>42829</v>
      </c>
      <c r="B11" s="13">
        <v>5.4</v>
      </c>
      <c r="C11" s="13">
        <v>14.3</v>
      </c>
      <c r="D11" s="13">
        <v>12.7</v>
      </c>
      <c r="E11" s="3">
        <f t="shared" si="0"/>
        <v>11.275000000000002</v>
      </c>
      <c r="F11" s="2">
        <f t="shared" si="1"/>
        <v>1</v>
      </c>
      <c r="G11" s="3">
        <f t="shared" si="2"/>
        <v>8.724999999999998</v>
      </c>
    </row>
    <row r="12" spans="1:7" ht="15.75">
      <c r="A12" s="12">
        <v>42830</v>
      </c>
      <c r="B12" s="13">
        <v>6</v>
      </c>
      <c r="C12" s="13">
        <v>13.6</v>
      </c>
      <c r="D12" s="13">
        <v>10.4</v>
      </c>
      <c r="E12" s="3">
        <f t="shared" si="0"/>
        <v>10.1</v>
      </c>
      <c r="F12" s="2">
        <f t="shared" si="1"/>
        <v>1</v>
      </c>
      <c r="G12" s="3">
        <f t="shared" si="2"/>
        <v>9.9</v>
      </c>
    </row>
    <row r="13" spans="1:7" ht="15.75">
      <c r="A13" s="12">
        <v>42831</v>
      </c>
      <c r="B13" s="20">
        <v>3.2</v>
      </c>
      <c r="C13" s="13">
        <v>7.1</v>
      </c>
      <c r="D13" s="13">
        <v>7.4</v>
      </c>
      <c r="E13" s="3">
        <f t="shared" si="0"/>
        <v>6.275</v>
      </c>
      <c r="F13" s="2">
        <f t="shared" si="1"/>
        <v>1</v>
      </c>
      <c r="G13" s="3">
        <f t="shared" si="2"/>
        <v>13.725</v>
      </c>
    </row>
    <row r="14" spans="1:7" ht="15.75">
      <c r="A14" s="12">
        <v>42832</v>
      </c>
      <c r="B14" s="13">
        <v>0.9</v>
      </c>
      <c r="C14" s="13">
        <v>12.2</v>
      </c>
      <c r="D14" s="13">
        <v>13.1</v>
      </c>
      <c r="E14" s="3">
        <f t="shared" si="0"/>
        <v>9.825</v>
      </c>
      <c r="F14" s="2">
        <f t="shared" si="1"/>
        <v>1</v>
      </c>
      <c r="G14" s="3">
        <f t="shared" si="2"/>
        <v>10.175</v>
      </c>
    </row>
    <row r="15" spans="1:7" ht="15.75">
      <c r="A15" s="12">
        <v>42833</v>
      </c>
      <c r="B15" s="13">
        <v>5.5</v>
      </c>
      <c r="C15" s="13">
        <v>14.7</v>
      </c>
      <c r="D15" s="13">
        <v>15.4</v>
      </c>
      <c r="E15" s="3">
        <f t="shared" si="0"/>
        <v>12.75</v>
      </c>
      <c r="F15" s="2">
        <f t="shared" si="1"/>
        <v>1</v>
      </c>
      <c r="G15" s="3">
        <f t="shared" si="2"/>
        <v>7.25</v>
      </c>
    </row>
    <row r="16" spans="1:7" ht="15.75">
      <c r="A16" s="12">
        <v>42834</v>
      </c>
      <c r="B16" s="13">
        <v>8.5</v>
      </c>
      <c r="C16" s="13">
        <v>18.6</v>
      </c>
      <c r="D16" s="13">
        <v>18.9</v>
      </c>
      <c r="E16" s="3">
        <f t="shared" si="0"/>
        <v>16.225</v>
      </c>
      <c r="F16" s="2">
        <f t="shared" si="1"/>
        <v>0</v>
      </c>
      <c r="G16" s="3">
        <f t="shared" si="2"/>
        <v>0</v>
      </c>
    </row>
    <row r="17" spans="1:7" ht="15.75">
      <c r="A17" s="12">
        <v>42835</v>
      </c>
      <c r="B17" s="13">
        <v>11.7</v>
      </c>
      <c r="C17" s="13">
        <v>14.5</v>
      </c>
      <c r="D17" s="13">
        <v>10.7</v>
      </c>
      <c r="E17" s="3">
        <f t="shared" si="0"/>
        <v>11.899999999999999</v>
      </c>
      <c r="F17" s="2">
        <f t="shared" si="1"/>
        <v>1</v>
      </c>
      <c r="G17" s="3">
        <f t="shared" si="2"/>
        <v>8.100000000000001</v>
      </c>
    </row>
    <row r="18" spans="1:7" ht="15.75">
      <c r="A18" s="12">
        <v>42836</v>
      </c>
      <c r="B18" s="13">
        <v>3.4</v>
      </c>
      <c r="C18" s="13">
        <v>11.3</v>
      </c>
      <c r="D18" s="13">
        <v>11.7</v>
      </c>
      <c r="E18" s="3">
        <f t="shared" si="0"/>
        <v>9.524999999999999</v>
      </c>
      <c r="F18" s="2">
        <f t="shared" si="1"/>
        <v>1</v>
      </c>
      <c r="G18" s="3">
        <f t="shared" si="2"/>
        <v>10.475000000000001</v>
      </c>
    </row>
    <row r="19" spans="1:7" ht="15.75">
      <c r="A19" s="12">
        <v>42837</v>
      </c>
      <c r="B19" s="13">
        <v>5.2</v>
      </c>
      <c r="C19" s="13">
        <v>13.9</v>
      </c>
      <c r="D19" s="13">
        <v>13.6</v>
      </c>
      <c r="E19" s="3">
        <f t="shared" si="0"/>
        <v>11.575000000000001</v>
      </c>
      <c r="F19" s="2">
        <f t="shared" si="1"/>
        <v>1</v>
      </c>
      <c r="G19" s="3">
        <f t="shared" si="2"/>
        <v>8.424999999999999</v>
      </c>
    </row>
    <row r="20" spans="1:7" ht="15.75">
      <c r="A20" s="12">
        <v>42838</v>
      </c>
      <c r="B20" s="13">
        <v>6.1</v>
      </c>
      <c r="C20" s="13">
        <v>11.6</v>
      </c>
      <c r="D20" s="13">
        <v>11.4</v>
      </c>
      <c r="E20" s="3">
        <f t="shared" si="0"/>
        <v>10.125</v>
      </c>
      <c r="F20" s="2">
        <f t="shared" si="1"/>
        <v>1</v>
      </c>
      <c r="G20" s="3">
        <f t="shared" si="2"/>
        <v>9.875</v>
      </c>
    </row>
    <row r="21" spans="1:7" ht="15.75">
      <c r="A21" s="12">
        <v>42839</v>
      </c>
      <c r="B21" s="13">
        <v>6.9</v>
      </c>
      <c r="C21" s="13">
        <v>12.8</v>
      </c>
      <c r="D21" s="13">
        <v>11.4</v>
      </c>
      <c r="E21" s="3">
        <f t="shared" si="0"/>
        <v>10.625</v>
      </c>
      <c r="F21" s="2">
        <f t="shared" si="1"/>
        <v>1</v>
      </c>
      <c r="G21" s="3">
        <f t="shared" si="2"/>
        <v>9.375</v>
      </c>
    </row>
    <row r="22" spans="1:7" ht="15.75">
      <c r="A22" s="12">
        <v>42840</v>
      </c>
      <c r="B22" s="13">
        <v>6</v>
      </c>
      <c r="C22" s="13">
        <v>8.3</v>
      </c>
      <c r="D22" s="13">
        <v>9.8</v>
      </c>
      <c r="E22" s="3">
        <f t="shared" si="0"/>
        <v>8.475000000000001</v>
      </c>
      <c r="F22" s="2">
        <f t="shared" si="1"/>
        <v>1</v>
      </c>
      <c r="G22" s="3">
        <f t="shared" si="2"/>
        <v>11.524999999999999</v>
      </c>
    </row>
    <row r="23" spans="1:7" ht="15.75">
      <c r="A23" s="12">
        <v>42841</v>
      </c>
      <c r="B23" s="13">
        <v>5.7</v>
      </c>
      <c r="C23" s="13">
        <v>8.8</v>
      </c>
      <c r="D23" s="13">
        <v>7.6</v>
      </c>
      <c r="E23" s="3">
        <f t="shared" si="0"/>
        <v>7.425000000000001</v>
      </c>
      <c r="F23" s="2">
        <f t="shared" si="1"/>
        <v>1</v>
      </c>
      <c r="G23" s="3">
        <f t="shared" si="2"/>
        <v>12.575</v>
      </c>
    </row>
    <row r="24" spans="1:7" ht="15.75">
      <c r="A24" s="12">
        <v>42842</v>
      </c>
      <c r="B24" s="13">
        <v>6.3</v>
      </c>
      <c r="C24" s="13">
        <v>6.3</v>
      </c>
      <c r="D24" s="13">
        <v>7</v>
      </c>
      <c r="E24" s="3">
        <f t="shared" si="0"/>
        <v>6.65</v>
      </c>
      <c r="F24" s="2">
        <f t="shared" si="1"/>
        <v>1</v>
      </c>
      <c r="G24" s="3">
        <f t="shared" si="2"/>
        <v>13.35</v>
      </c>
    </row>
    <row r="25" spans="1:7" ht="15.75">
      <c r="A25" s="12">
        <v>42843</v>
      </c>
      <c r="B25" s="13">
        <v>0</v>
      </c>
      <c r="C25" s="13">
        <v>7.6</v>
      </c>
      <c r="D25" s="13">
        <v>6.6</v>
      </c>
      <c r="E25" s="3">
        <f t="shared" si="0"/>
        <v>5.199999999999999</v>
      </c>
      <c r="F25" s="2">
        <f t="shared" si="1"/>
        <v>1</v>
      </c>
      <c r="G25" s="3">
        <f t="shared" si="2"/>
        <v>14.8</v>
      </c>
    </row>
    <row r="26" spans="1:7" ht="15.75">
      <c r="A26" s="12">
        <v>42844</v>
      </c>
      <c r="B26" s="13">
        <v>1.1</v>
      </c>
      <c r="C26" s="13">
        <v>6.1</v>
      </c>
      <c r="D26" s="13">
        <v>5</v>
      </c>
      <c r="E26" s="3">
        <f t="shared" si="0"/>
        <v>4.3</v>
      </c>
      <c r="F26" s="2">
        <f t="shared" si="1"/>
        <v>1</v>
      </c>
      <c r="G26" s="3">
        <f t="shared" si="2"/>
        <v>15.7</v>
      </c>
    </row>
    <row r="27" spans="1:7" ht="15.75">
      <c r="A27" s="12">
        <v>42845</v>
      </c>
      <c r="B27" s="13">
        <v>-0.4</v>
      </c>
      <c r="C27" s="13">
        <v>7.4</v>
      </c>
      <c r="D27" s="13">
        <v>9.5</v>
      </c>
      <c r="E27" s="3">
        <f t="shared" si="0"/>
        <v>6.5</v>
      </c>
      <c r="F27" s="2">
        <f t="shared" si="1"/>
        <v>1</v>
      </c>
      <c r="G27" s="3">
        <f t="shared" si="2"/>
        <v>13.5</v>
      </c>
    </row>
    <row r="28" spans="1:7" ht="15.75">
      <c r="A28" s="12">
        <v>42846</v>
      </c>
      <c r="B28" s="13">
        <v>1.4</v>
      </c>
      <c r="C28" s="13">
        <v>13.5</v>
      </c>
      <c r="D28" s="13">
        <v>12.7</v>
      </c>
      <c r="E28" s="3">
        <f t="shared" si="0"/>
        <v>10.075</v>
      </c>
      <c r="F28" s="2">
        <f t="shared" si="1"/>
        <v>1</v>
      </c>
      <c r="G28" s="3">
        <f t="shared" si="2"/>
        <v>9.925</v>
      </c>
    </row>
    <row r="29" spans="1:7" ht="15.75">
      <c r="A29" s="12">
        <v>42847</v>
      </c>
      <c r="B29" s="13">
        <v>8.6</v>
      </c>
      <c r="C29" s="13">
        <v>6.8</v>
      </c>
      <c r="D29" s="13">
        <v>8.9</v>
      </c>
      <c r="E29" s="3">
        <f t="shared" si="0"/>
        <v>8.299999999999999</v>
      </c>
      <c r="F29" s="2">
        <f t="shared" si="1"/>
        <v>1</v>
      </c>
      <c r="G29" s="3">
        <f t="shared" si="2"/>
        <v>11.700000000000001</v>
      </c>
    </row>
    <row r="30" spans="1:7" ht="15.75">
      <c r="A30" s="12">
        <v>42848</v>
      </c>
      <c r="B30" s="13">
        <v>3.3</v>
      </c>
      <c r="C30" s="13">
        <v>8.6</v>
      </c>
      <c r="D30" s="13">
        <v>9.3</v>
      </c>
      <c r="E30" s="3">
        <f t="shared" si="0"/>
        <v>7.625</v>
      </c>
      <c r="F30" s="2">
        <f t="shared" si="1"/>
        <v>1</v>
      </c>
      <c r="G30" s="3">
        <f t="shared" si="2"/>
        <v>12.375</v>
      </c>
    </row>
    <row r="31" spans="1:7" ht="15.75">
      <c r="A31" s="12">
        <v>42849</v>
      </c>
      <c r="B31" s="13">
        <v>2.4</v>
      </c>
      <c r="C31" s="13">
        <v>12.7</v>
      </c>
      <c r="D31" s="13">
        <v>13.1</v>
      </c>
      <c r="E31" s="3">
        <f t="shared" si="0"/>
        <v>10.325</v>
      </c>
      <c r="F31" s="2">
        <f t="shared" si="1"/>
        <v>1</v>
      </c>
      <c r="G31" s="3">
        <f t="shared" si="2"/>
        <v>9.675</v>
      </c>
    </row>
    <row r="32" spans="1:7" ht="15.75">
      <c r="A32" s="12">
        <v>42850</v>
      </c>
      <c r="B32" s="13">
        <v>5.9</v>
      </c>
      <c r="C32" s="13">
        <v>6.6</v>
      </c>
      <c r="D32" s="13">
        <v>7.1</v>
      </c>
      <c r="E32" s="3">
        <f t="shared" si="0"/>
        <v>6.675000000000001</v>
      </c>
      <c r="F32" s="2">
        <f t="shared" si="1"/>
        <v>1</v>
      </c>
      <c r="G32" s="3">
        <f t="shared" si="2"/>
        <v>13.325</v>
      </c>
    </row>
    <row r="33" spans="1:7" ht="15.75">
      <c r="A33" s="12">
        <v>42851</v>
      </c>
      <c r="B33" s="13">
        <v>2.5</v>
      </c>
      <c r="C33" s="13">
        <v>8.8</v>
      </c>
      <c r="D33" s="13">
        <v>7</v>
      </c>
      <c r="E33" s="3">
        <f t="shared" si="0"/>
        <v>6.325</v>
      </c>
      <c r="F33" s="2">
        <f t="shared" si="1"/>
        <v>1</v>
      </c>
      <c r="G33" s="3">
        <f t="shared" si="2"/>
        <v>13.675</v>
      </c>
    </row>
    <row r="34" spans="1:7" ht="15.75">
      <c r="A34" s="12">
        <v>42852</v>
      </c>
      <c r="B34" s="13">
        <v>1.3</v>
      </c>
      <c r="C34" s="13">
        <v>8.7</v>
      </c>
      <c r="D34" s="13">
        <v>9.2</v>
      </c>
      <c r="E34" s="3">
        <f t="shared" si="0"/>
        <v>7.1</v>
      </c>
      <c r="F34" s="2">
        <f t="shared" si="1"/>
        <v>1</v>
      </c>
      <c r="G34" s="3">
        <f t="shared" si="2"/>
        <v>12.9</v>
      </c>
    </row>
    <row r="35" spans="1:7" ht="15.75">
      <c r="A35" s="12">
        <v>42853</v>
      </c>
      <c r="B35" s="13">
        <v>-0.4</v>
      </c>
      <c r="C35" s="13">
        <v>6.3</v>
      </c>
      <c r="D35" s="13">
        <v>6.7</v>
      </c>
      <c r="E35" s="3">
        <f t="shared" si="0"/>
        <v>4.825</v>
      </c>
      <c r="F35" s="2">
        <f t="shared" si="1"/>
        <v>1</v>
      </c>
      <c r="G35" s="3">
        <f t="shared" si="2"/>
        <v>15.175</v>
      </c>
    </row>
    <row r="36" spans="1:7" ht="15.75">
      <c r="A36" s="12">
        <v>42854</v>
      </c>
      <c r="B36" s="13">
        <v>2.3</v>
      </c>
      <c r="C36" s="13">
        <v>11.4</v>
      </c>
      <c r="D36" s="13">
        <v>12.1</v>
      </c>
      <c r="E36" s="3">
        <f t="shared" si="0"/>
        <v>9.475</v>
      </c>
      <c r="F36" s="2">
        <f t="shared" si="1"/>
        <v>1</v>
      </c>
      <c r="G36" s="3">
        <f t="shared" si="2"/>
        <v>10.525</v>
      </c>
    </row>
    <row r="37" spans="1:7" ht="16.5" thickBot="1">
      <c r="A37" s="12">
        <v>42855</v>
      </c>
      <c r="B37" s="13">
        <v>3.3</v>
      </c>
      <c r="C37" s="13">
        <v>16.4</v>
      </c>
      <c r="D37" s="13">
        <v>16.3</v>
      </c>
      <c r="E37" s="3">
        <f t="shared" si="0"/>
        <v>13.075</v>
      </c>
      <c r="F37" s="2">
        <f t="shared" si="1"/>
        <v>1</v>
      </c>
      <c r="G37" s="3">
        <f t="shared" si="2"/>
        <v>6.925000000000001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4.466666666666668</v>
      </c>
      <c r="C39" s="13">
        <f>SUM(C8:C37)/30</f>
        <v>11.053333333333335</v>
      </c>
      <c r="D39" s="13">
        <f>SUM(D8:D37)/30</f>
        <v>10.76666666666667</v>
      </c>
      <c r="E39" s="3">
        <f>(B39+C39+D39+D39)/4</f>
        <v>9.263333333333335</v>
      </c>
      <c r="F39" s="2">
        <f>SUM(F8:F37)</f>
        <v>29</v>
      </c>
      <c r="G39" s="3">
        <f>SUM(G8:G37)</f>
        <v>318.325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318.325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10.976724137931035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29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9.023275862068965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2"/>
      <c r="B48" s="22"/>
      <c r="C48" s="22"/>
      <c r="D48" s="22"/>
      <c r="E48" s="23"/>
      <c r="F48" s="22"/>
      <c r="G48" s="23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B1">
      <selection activeCell="B1" sqref="B1"/>
    </sheetView>
  </sheetViews>
  <sheetFormatPr defaultColWidth="11.421875" defaultRowHeight="12.75"/>
  <sheetData>
    <row r="1" spans="2:8" ht="15.75">
      <c r="B1" s="1"/>
      <c r="C1" s="2"/>
      <c r="D1" s="2"/>
      <c r="E1" s="2"/>
      <c r="F1" s="3"/>
      <c r="G1" s="2"/>
      <c r="H1" s="3"/>
    </row>
    <row r="2" spans="1:8" ht="15.75">
      <c r="A2" s="27"/>
      <c r="B2" s="26" t="s">
        <v>22</v>
      </c>
      <c r="C2" s="26"/>
      <c r="D2" s="26"/>
      <c r="E2" s="26"/>
      <c r="F2" s="26"/>
      <c r="G2" s="26"/>
      <c r="H2" s="26"/>
    </row>
    <row r="3" spans="2:8" ht="15.75">
      <c r="B3" s="1"/>
      <c r="C3" s="2"/>
      <c r="D3" s="2"/>
      <c r="E3" s="2"/>
      <c r="F3" s="3"/>
      <c r="G3" s="2"/>
      <c r="H3" s="3"/>
    </row>
    <row r="4" spans="2:8" ht="15.75">
      <c r="B4" s="4" t="s">
        <v>0</v>
      </c>
      <c r="C4" s="4"/>
      <c r="D4" s="4"/>
      <c r="E4" s="4"/>
      <c r="F4" s="5"/>
      <c r="G4" s="4"/>
      <c r="H4" s="5"/>
    </row>
    <row r="5" spans="2:8" ht="15.75">
      <c r="B5" s="1"/>
      <c r="C5" s="2"/>
      <c r="D5" s="2"/>
      <c r="E5" s="2"/>
      <c r="F5" s="3"/>
      <c r="G5" s="2"/>
      <c r="H5" s="3"/>
    </row>
    <row r="6" spans="2:8" ht="16.5" thickBot="1">
      <c r="B6" s="2" t="s">
        <v>1</v>
      </c>
      <c r="C6" s="6" t="s">
        <v>2</v>
      </c>
      <c r="D6" s="6" t="s">
        <v>3</v>
      </c>
      <c r="E6" s="6" t="s">
        <v>4</v>
      </c>
      <c r="F6" s="3" t="s">
        <v>5</v>
      </c>
      <c r="G6" s="2" t="s">
        <v>6</v>
      </c>
      <c r="H6" s="3" t="s">
        <v>7</v>
      </c>
    </row>
    <row r="7" spans="2:8" ht="16.5" thickTop="1">
      <c r="B7" s="8"/>
      <c r="C7" s="8"/>
      <c r="D7" s="8"/>
      <c r="E7" s="8"/>
      <c r="F7" s="11"/>
      <c r="G7" s="10"/>
      <c r="H7" s="11"/>
    </row>
    <row r="8" spans="2:8" ht="15.75">
      <c r="B8" s="12">
        <v>42856</v>
      </c>
      <c r="C8" s="13">
        <v>6.4</v>
      </c>
      <c r="D8" s="13">
        <v>8.6</v>
      </c>
      <c r="E8" s="13">
        <v>12.1</v>
      </c>
      <c r="F8" s="3">
        <f aca="true" t="shared" si="0" ref="F8:F38">(C8+D8+E8+E8)/4</f>
        <v>9.8</v>
      </c>
      <c r="G8" s="2">
        <f aca="true" t="shared" si="1" ref="G8:G38">IF(F8&gt;14.99,0,1)</f>
        <v>1</v>
      </c>
      <c r="H8" s="3">
        <f aca="true" t="shared" si="2" ref="H8:H38">IF(G8=0,0,20-F8)</f>
        <v>10.2</v>
      </c>
    </row>
    <row r="9" spans="2:8" ht="15.75">
      <c r="B9" s="12">
        <v>42857</v>
      </c>
      <c r="C9" s="13">
        <v>4.6</v>
      </c>
      <c r="D9" s="13">
        <v>12.1</v>
      </c>
      <c r="E9" s="13">
        <v>9.5</v>
      </c>
      <c r="F9" s="3">
        <f t="shared" si="0"/>
        <v>8.925</v>
      </c>
      <c r="G9" s="2">
        <f t="shared" si="1"/>
        <v>1</v>
      </c>
      <c r="H9" s="3">
        <f t="shared" si="2"/>
        <v>11.075</v>
      </c>
    </row>
    <row r="10" spans="2:8" ht="15.75">
      <c r="B10" s="12">
        <v>42858</v>
      </c>
      <c r="C10" s="13">
        <v>7.4</v>
      </c>
      <c r="D10" s="13">
        <v>12.4</v>
      </c>
      <c r="E10" s="13">
        <v>8.7</v>
      </c>
      <c r="F10" s="3">
        <f t="shared" si="0"/>
        <v>9.3</v>
      </c>
      <c r="G10" s="2">
        <f t="shared" si="1"/>
        <v>1</v>
      </c>
      <c r="H10" s="3">
        <f t="shared" si="2"/>
        <v>10.7</v>
      </c>
    </row>
    <row r="11" spans="2:8" ht="15.75">
      <c r="B11" s="12">
        <v>42859</v>
      </c>
      <c r="C11" s="13">
        <v>7.9</v>
      </c>
      <c r="D11" s="13">
        <v>13.9</v>
      </c>
      <c r="E11" s="13">
        <v>11.8</v>
      </c>
      <c r="F11" s="3">
        <f t="shared" si="0"/>
        <v>11.350000000000001</v>
      </c>
      <c r="G11" s="2">
        <f t="shared" si="1"/>
        <v>1</v>
      </c>
      <c r="H11" s="3">
        <f t="shared" si="2"/>
        <v>8.649999999999999</v>
      </c>
    </row>
    <row r="12" spans="2:8" ht="15.75">
      <c r="B12" s="12">
        <v>42860</v>
      </c>
      <c r="C12" s="13">
        <v>8.2</v>
      </c>
      <c r="D12" s="13">
        <v>11.8</v>
      </c>
      <c r="E12" s="13">
        <v>13.4</v>
      </c>
      <c r="F12" s="3">
        <f t="shared" si="0"/>
        <v>11.7</v>
      </c>
      <c r="G12" s="2">
        <f t="shared" si="1"/>
        <v>1</v>
      </c>
      <c r="H12" s="3">
        <f t="shared" si="2"/>
        <v>8.3</v>
      </c>
    </row>
    <row r="13" spans="2:8" ht="15.75">
      <c r="B13" s="12">
        <v>42861</v>
      </c>
      <c r="C13" s="20">
        <v>7.4</v>
      </c>
      <c r="D13" s="13">
        <v>14.9</v>
      </c>
      <c r="E13" s="13">
        <v>11.8</v>
      </c>
      <c r="F13" s="3">
        <f t="shared" si="0"/>
        <v>11.475000000000001</v>
      </c>
      <c r="G13" s="2">
        <f t="shared" si="1"/>
        <v>1</v>
      </c>
      <c r="H13" s="3">
        <f t="shared" si="2"/>
        <v>8.524999999999999</v>
      </c>
    </row>
    <row r="14" spans="2:8" ht="15.75">
      <c r="B14" s="12">
        <v>42862</v>
      </c>
      <c r="C14" s="13">
        <v>10.4</v>
      </c>
      <c r="D14" s="13">
        <v>13.6</v>
      </c>
      <c r="E14" s="13">
        <v>13.2</v>
      </c>
      <c r="F14" s="3">
        <f t="shared" si="0"/>
        <v>12.600000000000001</v>
      </c>
      <c r="G14" s="2">
        <f t="shared" si="1"/>
        <v>1</v>
      </c>
      <c r="H14" s="3">
        <f t="shared" si="2"/>
        <v>7.399999999999999</v>
      </c>
    </row>
    <row r="15" spans="2:8" ht="15.75">
      <c r="B15" s="12">
        <v>42863</v>
      </c>
      <c r="C15" s="13">
        <v>6.2</v>
      </c>
      <c r="D15" s="13">
        <v>7.8</v>
      </c>
      <c r="E15" s="13">
        <v>8.5</v>
      </c>
      <c r="F15" s="3">
        <f t="shared" si="0"/>
        <v>7.75</v>
      </c>
      <c r="G15" s="2">
        <f t="shared" si="1"/>
        <v>1</v>
      </c>
      <c r="H15" s="3">
        <f t="shared" si="2"/>
        <v>12.25</v>
      </c>
    </row>
    <row r="16" spans="2:8" ht="15.75">
      <c r="B16" s="12">
        <v>42864</v>
      </c>
      <c r="C16" s="13">
        <v>4.8</v>
      </c>
      <c r="D16" s="13">
        <v>11.6</v>
      </c>
      <c r="E16" s="13">
        <v>12.7</v>
      </c>
      <c r="F16" s="3">
        <f t="shared" si="0"/>
        <v>10.45</v>
      </c>
      <c r="G16" s="2">
        <f t="shared" si="1"/>
        <v>1</v>
      </c>
      <c r="H16" s="3">
        <f t="shared" si="2"/>
        <v>9.55</v>
      </c>
    </row>
    <row r="17" spans="2:8" ht="15.75">
      <c r="B17" s="12">
        <v>42865</v>
      </c>
      <c r="C17" s="13">
        <v>5.1</v>
      </c>
      <c r="D17" s="13">
        <v>15.9</v>
      </c>
      <c r="E17" s="13">
        <v>17.7</v>
      </c>
      <c r="F17" s="3">
        <f t="shared" si="0"/>
        <v>14.100000000000001</v>
      </c>
      <c r="G17" s="2">
        <f t="shared" si="1"/>
        <v>1</v>
      </c>
      <c r="H17" s="3">
        <f t="shared" si="2"/>
        <v>5.899999999999999</v>
      </c>
    </row>
    <row r="18" spans="2:8" ht="15.75">
      <c r="B18" s="12">
        <v>42866</v>
      </c>
      <c r="C18" s="13">
        <v>11.7</v>
      </c>
      <c r="D18" s="13">
        <v>19.5</v>
      </c>
      <c r="E18" s="13">
        <v>14.8</v>
      </c>
      <c r="F18" s="3">
        <f t="shared" si="0"/>
        <v>15.2</v>
      </c>
      <c r="G18" s="2">
        <f t="shared" si="1"/>
        <v>0</v>
      </c>
      <c r="H18" s="3">
        <f t="shared" si="2"/>
        <v>0</v>
      </c>
    </row>
    <row r="19" spans="2:8" ht="15.75">
      <c r="B19" s="12">
        <v>42867</v>
      </c>
      <c r="C19" s="13">
        <v>11.5</v>
      </c>
      <c r="D19" s="13">
        <v>18</v>
      </c>
      <c r="E19" s="13">
        <v>16.5</v>
      </c>
      <c r="F19" s="3">
        <f t="shared" si="0"/>
        <v>15.625</v>
      </c>
      <c r="G19" s="2">
        <f t="shared" si="1"/>
        <v>0</v>
      </c>
      <c r="H19" s="3">
        <f t="shared" si="2"/>
        <v>0</v>
      </c>
    </row>
    <row r="20" spans="2:8" ht="15.75">
      <c r="B20" s="12">
        <v>42868</v>
      </c>
      <c r="C20" s="13">
        <v>11.5</v>
      </c>
      <c r="D20" s="13">
        <v>18.2</v>
      </c>
      <c r="E20" s="13">
        <v>14.4</v>
      </c>
      <c r="F20" s="3">
        <f t="shared" si="0"/>
        <v>14.625</v>
      </c>
      <c r="G20" s="2">
        <f t="shared" si="1"/>
        <v>1</v>
      </c>
      <c r="H20" s="3">
        <f t="shared" si="2"/>
        <v>5.375</v>
      </c>
    </row>
    <row r="21" spans="2:8" ht="15.75">
      <c r="B21" s="12">
        <v>42869</v>
      </c>
      <c r="C21" s="13">
        <v>10.4</v>
      </c>
      <c r="D21" s="13">
        <v>17.9</v>
      </c>
      <c r="E21" s="13">
        <v>14.2</v>
      </c>
      <c r="F21" s="3">
        <f t="shared" si="0"/>
        <v>14.175</v>
      </c>
      <c r="G21" s="2">
        <f t="shared" si="1"/>
        <v>1</v>
      </c>
      <c r="H21" s="3">
        <f t="shared" si="2"/>
        <v>5.824999999999999</v>
      </c>
    </row>
    <row r="22" spans="2:8" ht="15.75">
      <c r="B22" s="12">
        <v>42870</v>
      </c>
      <c r="C22" s="13">
        <v>8.1</v>
      </c>
      <c r="D22" s="13">
        <v>18.6</v>
      </c>
      <c r="E22" s="13">
        <v>19.7</v>
      </c>
      <c r="F22" s="3">
        <f t="shared" si="0"/>
        <v>16.525000000000002</v>
      </c>
      <c r="G22" s="2">
        <f t="shared" si="1"/>
        <v>0</v>
      </c>
      <c r="H22" s="3">
        <f t="shared" si="2"/>
        <v>0</v>
      </c>
    </row>
    <row r="23" spans="2:8" ht="15.75">
      <c r="B23" s="12">
        <v>42871</v>
      </c>
      <c r="C23" s="13">
        <v>13.1</v>
      </c>
      <c r="D23" s="13">
        <v>22.8</v>
      </c>
      <c r="E23" s="13">
        <v>23.7</v>
      </c>
      <c r="F23" s="3">
        <f t="shared" si="0"/>
        <v>20.825</v>
      </c>
      <c r="G23" s="2">
        <f t="shared" si="1"/>
        <v>0</v>
      </c>
      <c r="H23" s="3">
        <f t="shared" si="2"/>
        <v>0</v>
      </c>
    </row>
    <row r="24" spans="2:8" ht="15.75">
      <c r="B24" s="12">
        <v>42872</v>
      </c>
      <c r="C24" s="13">
        <v>16.6</v>
      </c>
      <c r="D24" s="13">
        <v>25.7</v>
      </c>
      <c r="E24" s="13">
        <v>24.8</v>
      </c>
      <c r="F24" s="3">
        <f t="shared" si="0"/>
        <v>22.974999999999998</v>
      </c>
      <c r="G24" s="2">
        <f t="shared" si="1"/>
        <v>0</v>
      </c>
      <c r="H24" s="3">
        <f t="shared" si="2"/>
        <v>0</v>
      </c>
    </row>
    <row r="25" spans="2:8" ht="15.75">
      <c r="B25" s="12">
        <v>42873</v>
      </c>
      <c r="C25" s="13">
        <v>16.5</v>
      </c>
      <c r="D25" s="13">
        <v>19.4</v>
      </c>
      <c r="E25" s="13">
        <v>20.2</v>
      </c>
      <c r="F25" s="3">
        <f t="shared" si="0"/>
        <v>19.075</v>
      </c>
      <c r="G25" s="2">
        <f t="shared" si="1"/>
        <v>0</v>
      </c>
      <c r="H25" s="3">
        <f t="shared" si="2"/>
        <v>0</v>
      </c>
    </row>
    <row r="26" spans="2:8" ht="15.75">
      <c r="B26" s="12">
        <v>42874</v>
      </c>
      <c r="C26" s="13">
        <v>10.7</v>
      </c>
      <c r="D26" s="13">
        <v>9.3</v>
      </c>
      <c r="E26" s="13">
        <v>11.2</v>
      </c>
      <c r="F26" s="3">
        <f t="shared" si="0"/>
        <v>10.6</v>
      </c>
      <c r="G26" s="2">
        <f t="shared" si="1"/>
        <v>1</v>
      </c>
      <c r="H26" s="3">
        <f t="shared" si="2"/>
        <v>9.4</v>
      </c>
    </row>
    <row r="27" spans="2:8" ht="15.75">
      <c r="B27" s="12">
        <v>42875</v>
      </c>
      <c r="C27" s="13">
        <v>6.2</v>
      </c>
      <c r="D27" s="13">
        <v>12.3</v>
      </c>
      <c r="E27" s="13">
        <v>13.8</v>
      </c>
      <c r="F27" s="3">
        <f t="shared" si="0"/>
        <v>11.524999999999999</v>
      </c>
      <c r="G27" s="2">
        <f t="shared" si="1"/>
        <v>1</v>
      </c>
      <c r="H27" s="3">
        <f t="shared" si="2"/>
        <v>8.475000000000001</v>
      </c>
    </row>
    <row r="28" spans="2:8" ht="15.75">
      <c r="B28" s="12">
        <v>42876</v>
      </c>
      <c r="C28" s="13">
        <v>7.7</v>
      </c>
      <c r="D28" s="13">
        <v>17.8</v>
      </c>
      <c r="E28" s="13">
        <v>18.3</v>
      </c>
      <c r="F28" s="3">
        <f t="shared" si="0"/>
        <v>15.524999999999999</v>
      </c>
      <c r="G28" s="2">
        <f t="shared" si="1"/>
        <v>0</v>
      </c>
      <c r="H28" s="3">
        <f t="shared" si="2"/>
        <v>0</v>
      </c>
    </row>
    <row r="29" spans="2:8" ht="15.75">
      <c r="B29" s="12">
        <v>42877</v>
      </c>
      <c r="C29" s="13">
        <v>11.9</v>
      </c>
      <c r="D29" s="13">
        <v>21.3</v>
      </c>
      <c r="E29" s="13">
        <v>21.3</v>
      </c>
      <c r="F29" s="3">
        <f t="shared" si="0"/>
        <v>18.95</v>
      </c>
      <c r="G29" s="2">
        <f t="shared" si="1"/>
        <v>0</v>
      </c>
      <c r="H29" s="3">
        <f t="shared" si="2"/>
        <v>0</v>
      </c>
    </row>
    <row r="30" spans="2:8" ht="15.75">
      <c r="B30" s="12">
        <v>42878</v>
      </c>
      <c r="C30" s="13">
        <v>14.4</v>
      </c>
      <c r="D30" s="13">
        <v>22.7</v>
      </c>
      <c r="E30" s="13">
        <v>19.9</v>
      </c>
      <c r="F30" s="3">
        <f t="shared" si="0"/>
        <v>19.225</v>
      </c>
      <c r="G30" s="2">
        <f t="shared" si="1"/>
        <v>0</v>
      </c>
      <c r="H30" s="3">
        <f t="shared" si="2"/>
        <v>0</v>
      </c>
    </row>
    <row r="31" spans="2:8" ht="15.75">
      <c r="B31" s="12">
        <v>42879</v>
      </c>
      <c r="C31" s="13">
        <v>12.3</v>
      </c>
      <c r="D31" s="13">
        <v>21</v>
      </c>
      <c r="E31" s="13">
        <v>19.6</v>
      </c>
      <c r="F31" s="3">
        <f t="shared" si="0"/>
        <v>18.125</v>
      </c>
      <c r="G31" s="2">
        <f t="shared" si="1"/>
        <v>0</v>
      </c>
      <c r="H31" s="3">
        <f t="shared" si="2"/>
        <v>0</v>
      </c>
    </row>
    <row r="32" spans="2:8" ht="15.75">
      <c r="B32" s="12">
        <v>42880</v>
      </c>
      <c r="C32" s="13">
        <v>12.1</v>
      </c>
      <c r="D32" s="13">
        <v>21</v>
      </c>
      <c r="E32" s="13">
        <v>21.1</v>
      </c>
      <c r="F32" s="3">
        <f t="shared" si="0"/>
        <v>18.825000000000003</v>
      </c>
      <c r="G32" s="2">
        <f t="shared" si="1"/>
        <v>0</v>
      </c>
      <c r="H32" s="3">
        <f t="shared" si="2"/>
        <v>0</v>
      </c>
    </row>
    <row r="33" spans="2:8" ht="15.75">
      <c r="B33" s="12">
        <v>42881</v>
      </c>
      <c r="C33" s="13">
        <v>13.8</v>
      </c>
      <c r="D33" s="13">
        <v>24.2</v>
      </c>
      <c r="E33" s="13">
        <v>24.1</v>
      </c>
      <c r="F33" s="3">
        <f t="shared" si="0"/>
        <v>21.55</v>
      </c>
      <c r="G33" s="2">
        <f t="shared" si="1"/>
        <v>0</v>
      </c>
      <c r="H33" s="3">
        <f t="shared" si="2"/>
        <v>0</v>
      </c>
    </row>
    <row r="34" spans="2:8" ht="15.75">
      <c r="B34" s="12">
        <v>42882</v>
      </c>
      <c r="C34" s="13">
        <v>16.8</v>
      </c>
      <c r="D34" s="13">
        <v>26.9</v>
      </c>
      <c r="E34" s="13">
        <v>27.6</v>
      </c>
      <c r="F34" s="3">
        <f t="shared" si="0"/>
        <v>24.725</v>
      </c>
      <c r="G34" s="2">
        <f t="shared" si="1"/>
        <v>0</v>
      </c>
      <c r="H34" s="3">
        <f t="shared" si="2"/>
        <v>0</v>
      </c>
    </row>
    <row r="35" spans="2:8" ht="15.75">
      <c r="B35" s="12">
        <v>42883</v>
      </c>
      <c r="C35" s="13">
        <v>19.3</v>
      </c>
      <c r="D35" s="13">
        <v>28.9</v>
      </c>
      <c r="E35" s="13">
        <v>28.1</v>
      </c>
      <c r="F35" s="3">
        <f t="shared" si="0"/>
        <v>26.1</v>
      </c>
      <c r="G35" s="2">
        <f t="shared" si="1"/>
        <v>0</v>
      </c>
      <c r="H35" s="3">
        <f t="shared" si="2"/>
        <v>0</v>
      </c>
    </row>
    <row r="36" spans="2:8" ht="15.75">
      <c r="B36" s="12">
        <v>42884</v>
      </c>
      <c r="C36" s="13">
        <v>19.4</v>
      </c>
      <c r="D36" s="13">
        <v>28.5</v>
      </c>
      <c r="E36" s="13">
        <v>26.7</v>
      </c>
      <c r="F36" s="3">
        <f t="shared" si="0"/>
        <v>25.325</v>
      </c>
      <c r="G36" s="2">
        <f t="shared" si="1"/>
        <v>0</v>
      </c>
      <c r="H36" s="3">
        <f t="shared" si="2"/>
        <v>0</v>
      </c>
    </row>
    <row r="37" spans="2:8" ht="15.75">
      <c r="B37" s="12">
        <v>42885</v>
      </c>
      <c r="C37" s="13">
        <v>17.6</v>
      </c>
      <c r="D37" s="13">
        <v>23.3</v>
      </c>
      <c r="E37" s="13">
        <v>19.9</v>
      </c>
      <c r="F37" s="3">
        <f t="shared" si="0"/>
        <v>20.175</v>
      </c>
      <c r="G37" s="2">
        <f t="shared" si="1"/>
        <v>0</v>
      </c>
      <c r="H37" s="3">
        <f t="shared" si="2"/>
        <v>0</v>
      </c>
    </row>
    <row r="38" spans="2:8" ht="16.5" thickBot="1">
      <c r="B38" s="12">
        <v>42886</v>
      </c>
      <c r="C38" s="13">
        <v>11.2</v>
      </c>
      <c r="D38" s="13">
        <v>22</v>
      </c>
      <c r="E38" s="13">
        <v>22.5</v>
      </c>
      <c r="F38" s="3">
        <f t="shared" si="0"/>
        <v>19.55</v>
      </c>
      <c r="G38" s="2">
        <f t="shared" si="1"/>
        <v>0</v>
      </c>
      <c r="H38" s="3">
        <f t="shared" si="2"/>
        <v>0</v>
      </c>
    </row>
    <row r="39" spans="2:8" ht="16.5" thickTop="1">
      <c r="B39" s="14"/>
      <c r="C39" s="8"/>
      <c r="D39" s="8"/>
      <c r="E39" s="8"/>
      <c r="F39" s="11"/>
      <c r="G39" s="10"/>
      <c r="H39" s="11"/>
    </row>
    <row r="40" spans="1:8" ht="15.75">
      <c r="A40" s="1"/>
      <c r="B40" s="1"/>
      <c r="C40" s="13">
        <f>SUM(C8:C38)/31</f>
        <v>11.006451612903225</v>
      </c>
      <c r="D40" s="13">
        <f>SUM(D8:D38)/31</f>
        <v>18.1258064516129</v>
      </c>
      <c r="E40" s="13">
        <f>SUM(E8:E38)/31</f>
        <v>17.477419354838712</v>
      </c>
      <c r="F40" s="3">
        <f>(C40+D40+E40+E40)/4</f>
        <v>16.02177419354839</v>
      </c>
      <c r="G40" s="2">
        <f>SUM(G8:G38)</f>
        <v>14</v>
      </c>
      <c r="H40" s="3">
        <f>SUM(H8:H38)</f>
        <v>121.625</v>
      </c>
    </row>
    <row r="41" spans="1:8" ht="15.75">
      <c r="A41" s="1"/>
      <c r="B41" s="1"/>
      <c r="C41" s="2"/>
      <c r="D41" s="2"/>
      <c r="E41" s="2"/>
      <c r="F41" s="3"/>
      <c r="G41" s="2"/>
      <c r="H41" s="3"/>
    </row>
    <row r="42" spans="1:8" ht="15.75">
      <c r="A42" s="1"/>
      <c r="B42" s="1"/>
      <c r="C42" s="2"/>
      <c r="D42" s="15" t="s">
        <v>8</v>
      </c>
      <c r="E42" s="2"/>
      <c r="F42" s="3">
        <f>H40</f>
        <v>121.625</v>
      </c>
      <c r="G42" s="2"/>
      <c r="H42" s="3"/>
    </row>
    <row r="43" spans="1:8" ht="15.75">
      <c r="A43" s="1"/>
      <c r="B43" s="1"/>
      <c r="C43" s="2"/>
      <c r="D43" s="15" t="s">
        <v>9</v>
      </c>
      <c r="E43" s="2"/>
      <c r="F43" s="3">
        <f>IF(G40=0,0,H40/G40)</f>
        <v>8.6875</v>
      </c>
      <c r="G43" s="2"/>
      <c r="H43" s="3"/>
    </row>
    <row r="44" spans="1:8" ht="15.75">
      <c r="A44" s="1"/>
      <c r="B44" s="1"/>
      <c r="C44" s="2"/>
      <c r="D44" s="15" t="s">
        <v>10</v>
      </c>
      <c r="E44" s="2"/>
      <c r="F44" s="21">
        <f>G40</f>
        <v>14</v>
      </c>
      <c r="G44" s="2"/>
      <c r="H44" s="3"/>
    </row>
    <row r="45" spans="1:8" ht="15.75">
      <c r="A45" s="17"/>
      <c r="B45" s="1"/>
      <c r="C45" s="2"/>
      <c r="D45" s="15" t="s">
        <v>11</v>
      </c>
      <c r="E45" s="2"/>
      <c r="F45" s="3">
        <f>20-F43</f>
        <v>11.3125</v>
      </c>
      <c r="G45" s="2"/>
      <c r="H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Petit</dc:creator>
  <cp:keywords/>
  <dc:description/>
  <cp:lastModifiedBy>Anabela Chaves</cp:lastModifiedBy>
  <cp:lastPrinted>2017-06-08T07:01:26Z</cp:lastPrinted>
  <dcterms:created xsi:type="dcterms:W3CDTF">1998-10-06T12:21:52Z</dcterms:created>
  <dcterms:modified xsi:type="dcterms:W3CDTF">2017-09-05T10:26:53Z</dcterms:modified>
  <cp:category/>
  <cp:version/>
  <cp:contentType/>
  <cp:contentStatus/>
</cp:coreProperties>
</file>