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345" tabRatio="651" activeTab="11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juillet" sheetId="11" r:id="rId11"/>
    <sheet name="août" sheetId="12" r:id="rId1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<sst xmlns="http://schemas.openxmlformats.org/spreadsheetml/2006/main" count="158" uniqueCount="26">
  <si>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</si>
  <si>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</si>
  <si>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</si>
  <si>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</si>
  <si>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</si>
  <si>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</si>
  <si>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</si>
  <si>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</si>
  <si>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</si>
  <si>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</si>
  <si>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</si>
  <si>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</si>
  <si>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 xml:space="preserve">                                                                                                                 </t>
  </si>
  <si>
    <t xml:space="preserve">  </t>
  </si>
  <si>
    <t>August 2019</t>
  </si>
  <si>
    <t>Juli 2019</t>
  </si>
  <si>
    <t>Juni 2019</t>
  </si>
  <si>
    <t>April 2019</t>
  </si>
  <si>
    <t>März 2019</t>
  </si>
  <si>
    <t>Februar 2019</t>
  </si>
  <si>
    <t>Januar 2019</t>
  </si>
  <si>
    <t>September 2018</t>
  </si>
  <si>
    <t>Dezember 2018</t>
  </si>
  <si>
    <t>November 2018</t>
  </si>
  <si>
    <t>Oktober 2018</t>
  </si>
  <si>
    <t>Mai 2019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</si>
</sst>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d\-m\-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m\-yyyy"/>
    <numFmt numFmtId="178" formatCode="[$-40C]dddd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1"/>
      <name val="Franklin Gothic Demi"/>
      <family val="2"/>
    </font>
    <font>
      <sz val="10"/>
      <name val="Franklin Gothic Dem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4" customFormat="1" ht="15.75">
      <c r="A3" s="23" t="s">
        <v>21</v>
      </c>
      <c r="B3" s="23"/>
      <c r="C3" s="23"/>
      <c r="D3" s="23"/>
      <c r="E3" s="23"/>
      <c r="F3" s="23"/>
      <c r="G3" s="23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43344</v>
      </c>
      <c r="B9" s="6">
        <v>12</v>
      </c>
      <c r="C9" s="6">
        <v>18.4</v>
      </c>
      <c r="D9" s="6">
        <v>16.7</v>
      </c>
      <c r="E9" s="3">
        <f aca="true" t="shared" si="0" ref="E9:E38">(B9+C9+D9+D9)/4</f>
        <v>15.95</v>
      </c>
      <c r="F9" s="2">
        <f aca="true" t="shared" si="1" ref="F9:F38">IF(E9&gt;14.99,0,1)</f>
        <v>0</v>
      </c>
      <c r="G9" s="3">
        <f aca="true" t="shared" si="2" ref="G9:G38">IF(F9=0,0,20-E9)</f>
        <v>0</v>
      </c>
    </row>
    <row r="10" spans="1:7" ht="15.75">
      <c r="A10" s="12">
        <v>43345</v>
      </c>
      <c r="B10" s="6">
        <v>11.4</v>
      </c>
      <c r="C10" s="6">
        <v>20.2</v>
      </c>
      <c r="D10" s="6">
        <v>17.6</v>
      </c>
      <c r="E10" s="3">
        <f t="shared" si="0"/>
        <v>16.700000000000003</v>
      </c>
      <c r="F10" s="2">
        <f t="shared" si="1"/>
        <v>0</v>
      </c>
      <c r="G10" s="3">
        <f t="shared" si="2"/>
        <v>0</v>
      </c>
    </row>
    <row r="11" spans="1:7" ht="15.75">
      <c r="A11" s="12">
        <v>43346</v>
      </c>
      <c r="B11" s="6">
        <v>14.5</v>
      </c>
      <c r="C11" s="6">
        <v>18.8</v>
      </c>
      <c r="D11" s="6">
        <v>19.5</v>
      </c>
      <c r="E11" s="3">
        <f t="shared" si="0"/>
        <v>18.075</v>
      </c>
      <c r="F11" s="2">
        <f t="shared" si="1"/>
        <v>0</v>
      </c>
      <c r="G11" s="3">
        <f t="shared" si="2"/>
        <v>0</v>
      </c>
    </row>
    <row r="12" spans="1:7" ht="15.75">
      <c r="A12" s="12">
        <v>43347</v>
      </c>
      <c r="B12" s="6">
        <v>14.5</v>
      </c>
      <c r="C12" s="6">
        <v>20.8</v>
      </c>
      <c r="D12" s="6">
        <v>19.8</v>
      </c>
      <c r="E12" s="3">
        <f t="shared" si="0"/>
        <v>18.724999999999998</v>
      </c>
      <c r="F12" s="2">
        <f t="shared" si="1"/>
        <v>0</v>
      </c>
      <c r="G12" s="3">
        <f t="shared" si="2"/>
        <v>0</v>
      </c>
    </row>
    <row r="13" spans="1:7" ht="15.75">
      <c r="A13" s="12">
        <v>43348</v>
      </c>
      <c r="B13" s="6">
        <v>17.1</v>
      </c>
      <c r="C13" s="6">
        <v>24.8</v>
      </c>
      <c r="D13" s="6">
        <v>20.6</v>
      </c>
      <c r="E13" s="3">
        <f t="shared" si="0"/>
        <v>20.775000000000002</v>
      </c>
      <c r="F13" s="2">
        <f t="shared" si="1"/>
        <v>0</v>
      </c>
      <c r="G13" s="3">
        <f t="shared" si="2"/>
        <v>0</v>
      </c>
    </row>
    <row r="14" spans="1:7" ht="15.75">
      <c r="A14" s="12">
        <v>43349</v>
      </c>
      <c r="B14" s="6">
        <v>16.6</v>
      </c>
      <c r="C14" s="6">
        <v>21.1</v>
      </c>
      <c r="D14" s="6">
        <v>18.6</v>
      </c>
      <c r="E14" s="3">
        <f t="shared" si="0"/>
        <v>18.725</v>
      </c>
      <c r="F14" s="2">
        <f t="shared" si="1"/>
        <v>0</v>
      </c>
      <c r="G14" s="3">
        <f t="shared" si="2"/>
        <v>0</v>
      </c>
    </row>
    <row r="15" spans="1:7" ht="15.75">
      <c r="A15" s="12">
        <v>43350</v>
      </c>
      <c r="B15" s="6">
        <v>13.3</v>
      </c>
      <c r="C15" s="6">
        <v>15.1</v>
      </c>
      <c r="D15" s="6">
        <v>14.7</v>
      </c>
      <c r="E15" s="3">
        <f t="shared" si="0"/>
        <v>14.45</v>
      </c>
      <c r="F15" s="2">
        <f t="shared" si="1"/>
        <v>1</v>
      </c>
      <c r="G15" s="3">
        <f t="shared" si="2"/>
        <v>5.550000000000001</v>
      </c>
    </row>
    <row r="16" spans="1:7" ht="15.75">
      <c r="A16" s="12">
        <v>43351</v>
      </c>
      <c r="B16" s="6">
        <v>7.2</v>
      </c>
      <c r="C16" s="6">
        <v>17.5</v>
      </c>
      <c r="D16" s="6">
        <v>17.1</v>
      </c>
      <c r="E16" s="3">
        <f t="shared" si="0"/>
        <v>14.725</v>
      </c>
      <c r="F16" s="2">
        <f t="shared" si="1"/>
        <v>1</v>
      </c>
      <c r="G16" s="3">
        <f t="shared" si="2"/>
        <v>5.275</v>
      </c>
    </row>
    <row r="17" spans="1:7" ht="15.75">
      <c r="A17" s="12">
        <v>43352</v>
      </c>
      <c r="B17" s="6">
        <v>11.7</v>
      </c>
      <c r="C17" s="6">
        <v>21.3</v>
      </c>
      <c r="D17" s="6">
        <v>20.8</v>
      </c>
      <c r="E17" s="3">
        <f t="shared" si="0"/>
        <v>18.65</v>
      </c>
      <c r="F17" s="2">
        <f t="shared" si="1"/>
        <v>0</v>
      </c>
      <c r="G17" s="3">
        <f t="shared" si="2"/>
        <v>0</v>
      </c>
    </row>
    <row r="18" spans="1:7" ht="15.75">
      <c r="A18" s="12">
        <v>43353</v>
      </c>
      <c r="B18" s="6">
        <v>15.1</v>
      </c>
      <c r="C18" s="6">
        <v>22.9</v>
      </c>
      <c r="D18" s="6">
        <v>20.6</v>
      </c>
      <c r="E18" s="3">
        <f t="shared" si="0"/>
        <v>19.8</v>
      </c>
      <c r="F18" s="2">
        <f t="shared" si="1"/>
        <v>0</v>
      </c>
      <c r="G18" s="3">
        <f t="shared" si="2"/>
        <v>0</v>
      </c>
    </row>
    <row r="19" spans="1:7" ht="15.75">
      <c r="A19" s="12">
        <v>43354</v>
      </c>
      <c r="B19" s="6">
        <v>12</v>
      </c>
      <c r="C19" s="6">
        <v>23</v>
      </c>
      <c r="D19" s="6">
        <v>22</v>
      </c>
      <c r="E19" s="3">
        <f t="shared" si="0"/>
        <v>19.75</v>
      </c>
      <c r="F19" s="2">
        <f t="shared" si="1"/>
        <v>0</v>
      </c>
      <c r="G19" s="3">
        <f t="shared" si="2"/>
        <v>0</v>
      </c>
    </row>
    <row r="20" spans="1:7" ht="15.75">
      <c r="A20" s="12">
        <v>43355</v>
      </c>
      <c r="B20" s="6">
        <v>14.3</v>
      </c>
      <c r="C20" s="6">
        <v>26.2</v>
      </c>
      <c r="D20" s="6">
        <v>22.2</v>
      </c>
      <c r="E20" s="3">
        <f t="shared" si="0"/>
        <v>21.225</v>
      </c>
      <c r="F20" s="2">
        <f t="shared" si="1"/>
        <v>0</v>
      </c>
      <c r="G20" s="3">
        <f t="shared" si="2"/>
        <v>0</v>
      </c>
    </row>
    <row r="21" spans="1:7" ht="15.75">
      <c r="A21" s="12">
        <v>43356</v>
      </c>
      <c r="B21" s="6">
        <v>14.6</v>
      </c>
      <c r="C21" s="6">
        <v>16.5</v>
      </c>
      <c r="D21" s="6">
        <v>15.4</v>
      </c>
      <c r="E21" s="3">
        <f t="shared" si="0"/>
        <v>15.475</v>
      </c>
      <c r="F21" s="2">
        <f t="shared" si="1"/>
        <v>0</v>
      </c>
      <c r="G21" s="3">
        <f t="shared" si="2"/>
        <v>0</v>
      </c>
    </row>
    <row r="22" spans="1:7" ht="15.75">
      <c r="A22" s="12">
        <v>43357</v>
      </c>
      <c r="B22" s="6">
        <v>13.7</v>
      </c>
      <c r="C22" s="6">
        <v>19.3</v>
      </c>
      <c r="D22" s="6">
        <v>15.3</v>
      </c>
      <c r="E22" s="3">
        <f t="shared" si="0"/>
        <v>15.899999999999999</v>
      </c>
      <c r="F22" s="2">
        <f t="shared" si="1"/>
        <v>0</v>
      </c>
      <c r="G22" s="3">
        <f t="shared" si="2"/>
        <v>0</v>
      </c>
    </row>
    <row r="23" spans="1:7" ht="15.75">
      <c r="A23" s="12">
        <v>43358</v>
      </c>
      <c r="B23" s="6">
        <v>9.5</v>
      </c>
      <c r="C23" s="6">
        <v>17.3</v>
      </c>
      <c r="D23" s="6">
        <v>15.2</v>
      </c>
      <c r="E23" s="3">
        <f t="shared" si="0"/>
        <v>14.3</v>
      </c>
      <c r="F23" s="2">
        <f t="shared" si="1"/>
        <v>1</v>
      </c>
      <c r="G23" s="3">
        <f t="shared" si="2"/>
        <v>5.699999999999999</v>
      </c>
    </row>
    <row r="24" spans="1:7" ht="15.75">
      <c r="A24" s="12">
        <v>43359</v>
      </c>
      <c r="B24" s="6">
        <v>11</v>
      </c>
      <c r="C24" s="6">
        <v>20.9</v>
      </c>
      <c r="D24" s="6">
        <v>18.1</v>
      </c>
      <c r="E24" s="3">
        <f t="shared" si="0"/>
        <v>17.025</v>
      </c>
      <c r="F24" s="2">
        <f t="shared" si="1"/>
        <v>0</v>
      </c>
      <c r="G24" s="3">
        <f t="shared" si="2"/>
        <v>0</v>
      </c>
    </row>
    <row r="25" spans="1:7" ht="15.75">
      <c r="A25" s="12">
        <v>43360</v>
      </c>
      <c r="B25" s="6">
        <v>13.1</v>
      </c>
      <c r="C25" s="6">
        <v>22.7</v>
      </c>
      <c r="D25" s="6">
        <v>22</v>
      </c>
      <c r="E25" s="3">
        <f t="shared" si="0"/>
        <v>19.95</v>
      </c>
      <c r="F25" s="2">
        <f t="shared" si="1"/>
        <v>0</v>
      </c>
      <c r="G25" s="3">
        <f t="shared" si="2"/>
        <v>0</v>
      </c>
    </row>
    <row r="26" spans="1:7" ht="15.75">
      <c r="A26" s="12">
        <v>43361</v>
      </c>
      <c r="B26" s="6">
        <v>16.3</v>
      </c>
      <c r="C26" s="6">
        <v>24.9</v>
      </c>
      <c r="D26" s="6">
        <v>23.5</v>
      </c>
      <c r="E26" s="3">
        <f t="shared" si="0"/>
        <v>22.05</v>
      </c>
      <c r="F26" s="2">
        <f t="shared" si="1"/>
        <v>0</v>
      </c>
      <c r="G26" s="3">
        <f t="shared" si="2"/>
        <v>0</v>
      </c>
    </row>
    <row r="27" spans="1:7" ht="15.75">
      <c r="A27" s="12">
        <v>43362</v>
      </c>
      <c r="B27" s="6">
        <v>15.6</v>
      </c>
      <c r="C27" s="6">
        <v>24.7</v>
      </c>
      <c r="D27" s="6">
        <v>22.4</v>
      </c>
      <c r="E27" s="3">
        <f t="shared" si="0"/>
        <v>21.275</v>
      </c>
      <c r="F27" s="2">
        <f t="shared" si="1"/>
        <v>0</v>
      </c>
      <c r="G27" s="3">
        <f t="shared" si="2"/>
        <v>0</v>
      </c>
    </row>
    <row r="28" spans="1:7" ht="15.75">
      <c r="A28" s="12">
        <v>43363</v>
      </c>
      <c r="B28" s="6">
        <v>14.3</v>
      </c>
      <c r="C28" s="6">
        <v>22.6</v>
      </c>
      <c r="D28" s="6">
        <v>20.4</v>
      </c>
      <c r="E28" s="3">
        <f t="shared" si="0"/>
        <v>19.425</v>
      </c>
      <c r="F28" s="2">
        <f t="shared" si="1"/>
        <v>0</v>
      </c>
      <c r="G28" s="3">
        <f t="shared" si="2"/>
        <v>0</v>
      </c>
    </row>
    <row r="29" spans="1:7" ht="15.75">
      <c r="A29" s="12">
        <v>43364</v>
      </c>
      <c r="B29" s="6">
        <v>16</v>
      </c>
      <c r="C29" s="6">
        <v>11.6</v>
      </c>
      <c r="D29" s="6">
        <v>12.9</v>
      </c>
      <c r="E29" s="3">
        <f t="shared" si="0"/>
        <v>13.35</v>
      </c>
      <c r="F29" s="2">
        <f t="shared" si="1"/>
        <v>1</v>
      </c>
      <c r="G29" s="3">
        <f t="shared" si="2"/>
        <v>6.65</v>
      </c>
    </row>
    <row r="30" spans="1:7" ht="15.75">
      <c r="A30" s="12">
        <v>43365</v>
      </c>
      <c r="B30" s="6">
        <v>8.5</v>
      </c>
      <c r="C30" s="6">
        <v>15.3</v>
      </c>
      <c r="D30" s="6">
        <v>11.8</v>
      </c>
      <c r="E30" s="3">
        <f t="shared" si="0"/>
        <v>11.850000000000001</v>
      </c>
      <c r="F30" s="2">
        <f t="shared" si="1"/>
        <v>1</v>
      </c>
      <c r="G30" s="3">
        <f t="shared" si="2"/>
        <v>8.149999999999999</v>
      </c>
    </row>
    <row r="31" spans="1:7" ht="15.75">
      <c r="A31" s="12">
        <v>43366</v>
      </c>
      <c r="B31" s="6">
        <v>14.2</v>
      </c>
      <c r="C31" s="6">
        <v>18.6</v>
      </c>
      <c r="D31" s="6">
        <v>9.4</v>
      </c>
      <c r="E31" s="3">
        <f t="shared" si="0"/>
        <v>12.899999999999999</v>
      </c>
      <c r="F31" s="2">
        <f t="shared" si="1"/>
        <v>1</v>
      </c>
      <c r="G31" s="3">
        <f t="shared" si="2"/>
        <v>7.100000000000001</v>
      </c>
    </row>
    <row r="32" spans="1:7" ht="15.75">
      <c r="A32" s="12">
        <v>43367</v>
      </c>
      <c r="B32" s="6">
        <v>5.4</v>
      </c>
      <c r="C32" s="6">
        <v>12.3</v>
      </c>
      <c r="D32" s="6">
        <v>9</v>
      </c>
      <c r="E32" s="3">
        <f t="shared" si="0"/>
        <v>8.925</v>
      </c>
      <c r="F32" s="2">
        <f t="shared" si="1"/>
        <v>1</v>
      </c>
      <c r="G32" s="3">
        <f t="shared" si="2"/>
        <v>11.075</v>
      </c>
    </row>
    <row r="33" spans="1:7" ht="15.75">
      <c r="A33" s="12">
        <v>43368</v>
      </c>
      <c r="B33" s="6">
        <v>5.8</v>
      </c>
      <c r="C33" s="6">
        <v>12.7</v>
      </c>
      <c r="D33" s="6">
        <v>10.1</v>
      </c>
      <c r="E33" s="3">
        <f t="shared" si="0"/>
        <v>9.675</v>
      </c>
      <c r="F33" s="2">
        <f t="shared" si="1"/>
        <v>1</v>
      </c>
      <c r="G33" s="3">
        <f t="shared" si="2"/>
        <v>10.325</v>
      </c>
    </row>
    <row r="34" spans="1:7" ht="15.75">
      <c r="A34" s="12">
        <v>43369</v>
      </c>
      <c r="B34" s="6">
        <v>5.9</v>
      </c>
      <c r="C34" s="6">
        <v>13.7</v>
      </c>
      <c r="D34" s="6">
        <v>13.4</v>
      </c>
      <c r="E34" s="3">
        <f t="shared" si="0"/>
        <v>11.6</v>
      </c>
      <c r="F34" s="2">
        <f t="shared" si="1"/>
        <v>1</v>
      </c>
      <c r="G34" s="3">
        <f t="shared" si="2"/>
        <v>8.4</v>
      </c>
    </row>
    <row r="35" spans="1:7" ht="15.75">
      <c r="A35" s="12">
        <v>43370</v>
      </c>
      <c r="B35" s="6">
        <v>8.5</v>
      </c>
      <c r="C35" s="6">
        <v>18.5</v>
      </c>
      <c r="D35" s="6">
        <v>16</v>
      </c>
      <c r="E35" s="3">
        <f t="shared" si="0"/>
        <v>14.75</v>
      </c>
      <c r="F35" s="2">
        <f t="shared" si="1"/>
        <v>1</v>
      </c>
      <c r="G35" s="3">
        <f t="shared" si="2"/>
        <v>5.25</v>
      </c>
    </row>
    <row r="36" spans="1:7" ht="15.75">
      <c r="A36" s="12">
        <v>43371</v>
      </c>
      <c r="B36" s="6">
        <v>9.4</v>
      </c>
      <c r="C36" s="6">
        <v>18.6</v>
      </c>
      <c r="D36" s="6">
        <v>10.9</v>
      </c>
      <c r="E36" s="3">
        <f t="shared" si="0"/>
        <v>12.45</v>
      </c>
      <c r="F36" s="2">
        <f t="shared" si="1"/>
        <v>1</v>
      </c>
      <c r="G36" s="3">
        <f t="shared" si="2"/>
        <v>7.550000000000001</v>
      </c>
    </row>
    <row r="37" spans="1:7" ht="15.75">
      <c r="A37" s="12">
        <v>43372</v>
      </c>
      <c r="B37" s="6">
        <v>6</v>
      </c>
      <c r="C37" s="6">
        <v>13.4</v>
      </c>
      <c r="D37" s="6">
        <v>10.3</v>
      </c>
      <c r="E37" s="3">
        <f t="shared" si="0"/>
        <v>10</v>
      </c>
      <c r="F37" s="2">
        <f t="shared" si="1"/>
        <v>1</v>
      </c>
      <c r="G37" s="3">
        <f t="shared" si="2"/>
        <v>10</v>
      </c>
    </row>
    <row r="38" spans="1:7" ht="16.5" thickBot="1">
      <c r="A38" s="12">
        <v>43373</v>
      </c>
      <c r="B38" s="6">
        <v>6.2</v>
      </c>
      <c r="C38" s="6">
        <v>15.3</v>
      </c>
      <c r="D38" s="6">
        <v>13.1</v>
      </c>
      <c r="E38" s="3">
        <f t="shared" si="0"/>
        <v>11.925</v>
      </c>
      <c r="F38" s="2">
        <f t="shared" si="1"/>
        <v>1</v>
      </c>
      <c r="G38" s="3">
        <f t="shared" si="2"/>
        <v>8.075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11.789999999999997</v>
      </c>
      <c r="C40" s="13">
        <f>SUM(C9:C38)/30</f>
        <v>18.966666666666665</v>
      </c>
      <c r="D40" s="13">
        <f>SUM(D9:D38)/30</f>
        <v>16.646666666666665</v>
      </c>
      <c r="E40" s="7">
        <f>(B40+C40+D40+D40)/4</f>
        <v>16.012499999999996</v>
      </c>
      <c r="F40" s="2">
        <f>SUM(F9:F38)</f>
        <v>13</v>
      </c>
      <c r="G40" s="3">
        <f>SUM(G9:G38)</f>
        <v>99.10000000000001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99.10000000000001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7.6230769230769235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13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12.376923076923077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15.75">
      <c r="A1" s="1"/>
      <c r="B1" s="2"/>
      <c r="C1" s="2"/>
      <c r="D1" s="2"/>
      <c r="E1" s="3"/>
      <c r="F1" s="2"/>
      <c r="G1" s="3"/>
    </row>
    <row r="2" spans="1:8" ht="15.75">
      <c r="A2" s="23" t="s">
        <v>16</v>
      </c>
      <c r="B2" s="23"/>
      <c r="C2" s="23"/>
      <c r="D2" s="23"/>
      <c r="E2" s="23"/>
      <c r="F2" s="23"/>
      <c r="G2" s="23"/>
      <c r="H2" s="24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43617</v>
      </c>
      <c r="B8" s="26">
        <v>13.6</v>
      </c>
      <c r="C8" s="26">
        <v>23.3</v>
      </c>
      <c r="D8" s="26">
        <v>24.4</v>
      </c>
      <c r="E8" s="3">
        <f aca="true" t="shared" si="0" ref="E8:E37">(B8+C8+D8+D8)/4</f>
        <v>21.424999999999997</v>
      </c>
      <c r="F8" s="2">
        <f aca="true" t="shared" si="1" ref="F8:F37">IF(E8&gt;14.99,0,1)</f>
        <v>0</v>
      </c>
      <c r="G8" s="3">
        <f aca="true" t="shared" si="2" ref="G8:G37">IF(F8=0,0,20-E8)</f>
        <v>0</v>
      </c>
    </row>
    <row r="9" spans="1:7" ht="15.75">
      <c r="A9" s="12">
        <v>43618</v>
      </c>
      <c r="B9" s="26">
        <v>16.8</v>
      </c>
      <c r="C9" s="26">
        <v>26.6</v>
      </c>
      <c r="D9" s="26">
        <v>27</v>
      </c>
      <c r="E9" s="3">
        <f t="shared" si="0"/>
        <v>24.35</v>
      </c>
      <c r="F9" s="2">
        <f t="shared" si="1"/>
        <v>0</v>
      </c>
      <c r="G9" s="3">
        <f t="shared" si="2"/>
        <v>0</v>
      </c>
    </row>
    <row r="10" spans="1:7" ht="15.75">
      <c r="A10" s="12">
        <v>43619</v>
      </c>
      <c r="B10" s="26">
        <v>18.4</v>
      </c>
      <c r="C10" s="26">
        <v>25</v>
      </c>
      <c r="D10" s="26">
        <v>21.4</v>
      </c>
      <c r="E10" s="3">
        <f t="shared" si="0"/>
        <v>21.549999999999997</v>
      </c>
      <c r="F10" s="2">
        <f t="shared" si="1"/>
        <v>0</v>
      </c>
      <c r="G10" s="3">
        <f t="shared" si="2"/>
        <v>0</v>
      </c>
    </row>
    <row r="11" spans="1:7" ht="15.75">
      <c r="A11" s="12">
        <v>43620</v>
      </c>
      <c r="B11" s="26">
        <v>14.6</v>
      </c>
      <c r="C11" s="26">
        <v>25.6</v>
      </c>
      <c r="D11" s="26">
        <v>27.2</v>
      </c>
      <c r="E11" s="3">
        <f t="shared" si="0"/>
        <v>23.650000000000002</v>
      </c>
      <c r="F11" s="2">
        <f t="shared" si="1"/>
        <v>0</v>
      </c>
      <c r="G11" s="3">
        <f t="shared" si="2"/>
        <v>0</v>
      </c>
    </row>
    <row r="12" spans="1:7" ht="15.75">
      <c r="A12" s="12">
        <v>43621</v>
      </c>
      <c r="B12" s="26">
        <v>16.7</v>
      </c>
      <c r="C12" s="26">
        <v>23.3</v>
      </c>
      <c r="D12" s="26">
        <v>24.9</v>
      </c>
      <c r="E12" s="3">
        <f t="shared" si="0"/>
        <v>22.450000000000003</v>
      </c>
      <c r="F12" s="2">
        <f t="shared" si="1"/>
        <v>0</v>
      </c>
      <c r="G12" s="3">
        <f t="shared" si="2"/>
        <v>0</v>
      </c>
    </row>
    <row r="13" spans="1:7" ht="15.75">
      <c r="A13" s="12">
        <v>43622</v>
      </c>
      <c r="B13" s="26">
        <v>9.2</v>
      </c>
      <c r="C13" s="26">
        <v>11.8</v>
      </c>
      <c r="D13" s="26">
        <v>14.1</v>
      </c>
      <c r="E13" s="3">
        <f t="shared" si="0"/>
        <v>12.3</v>
      </c>
      <c r="F13" s="2">
        <f t="shared" si="1"/>
        <v>1</v>
      </c>
      <c r="G13" s="3">
        <f t="shared" si="2"/>
        <v>7.699999999999999</v>
      </c>
    </row>
    <row r="14" spans="1:7" ht="15.75">
      <c r="A14" s="12">
        <v>43623</v>
      </c>
      <c r="B14" s="26">
        <v>8.6</v>
      </c>
      <c r="C14" s="26">
        <v>20.1</v>
      </c>
      <c r="D14" s="26">
        <v>12.1</v>
      </c>
      <c r="E14" s="3">
        <f t="shared" si="0"/>
        <v>13.225000000000001</v>
      </c>
      <c r="F14" s="2">
        <f t="shared" si="1"/>
        <v>1</v>
      </c>
      <c r="G14" s="3">
        <f t="shared" si="2"/>
        <v>6.774999999999999</v>
      </c>
    </row>
    <row r="15" spans="1:7" ht="15.75">
      <c r="A15" s="12">
        <v>43624</v>
      </c>
      <c r="B15" s="26">
        <v>10.4</v>
      </c>
      <c r="C15" s="26">
        <v>14</v>
      </c>
      <c r="D15" s="26">
        <v>15.8</v>
      </c>
      <c r="E15" s="3">
        <f t="shared" si="0"/>
        <v>14</v>
      </c>
      <c r="F15" s="2">
        <f t="shared" si="1"/>
        <v>1</v>
      </c>
      <c r="G15" s="3">
        <f t="shared" si="2"/>
        <v>6</v>
      </c>
    </row>
    <row r="16" spans="1:7" ht="15.75">
      <c r="A16" s="12">
        <v>43625</v>
      </c>
      <c r="B16" s="26">
        <v>9.8</v>
      </c>
      <c r="C16" s="26">
        <v>19.3</v>
      </c>
      <c r="D16" s="26">
        <v>19.6</v>
      </c>
      <c r="E16" s="3">
        <f t="shared" si="0"/>
        <v>17.075000000000003</v>
      </c>
      <c r="F16" s="2">
        <f t="shared" si="1"/>
        <v>0</v>
      </c>
      <c r="G16" s="3">
        <f t="shared" si="2"/>
        <v>0</v>
      </c>
    </row>
    <row r="17" spans="1:7" ht="15.75">
      <c r="A17" s="12">
        <v>43626</v>
      </c>
      <c r="B17" s="26">
        <v>13.8</v>
      </c>
      <c r="C17" s="26">
        <v>18.7</v>
      </c>
      <c r="D17" s="26">
        <v>13.4</v>
      </c>
      <c r="E17" s="3">
        <f t="shared" si="0"/>
        <v>14.825</v>
      </c>
      <c r="F17" s="2">
        <f t="shared" si="1"/>
        <v>1</v>
      </c>
      <c r="G17" s="3">
        <f t="shared" si="2"/>
        <v>5.175000000000001</v>
      </c>
    </row>
    <row r="18" spans="1:7" ht="15.75">
      <c r="A18" s="12">
        <v>43627</v>
      </c>
      <c r="B18" s="26">
        <v>10.7</v>
      </c>
      <c r="C18" s="26">
        <v>16.3</v>
      </c>
      <c r="D18" s="26">
        <v>12.7</v>
      </c>
      <c r="E18" s="3">
        <f t="shared" si="0"/>
        <v>13.100000000000001</v>
      </c>
      <c r="F18" s="2">
        <f t="shared" si="1"/>
        <v>1</v>
      </c>
      <c r="G18" s="3">
        <f t="shared" si="2"/>
        <v>6.899999999999999</v>
      </c>
    </row>
    <row r="19" spans="1:7" ht="15.75">
      <c r="A19" s="12">
        <v>43628</v>
      </c>
      <c r="B19" s="26">
        <v>11.7</v>
      </c>
      <c r="C19" s="26">
        <v>14.6</v>
      </c>
      <c r="D19" s="26">
        <v>15.7</v>
      </c>
      <c r="E19" s="3">
        <f t="shared" si="0"/>
        <v>14.425</v>
      </c>
      <c r="F19" s="2">
        <f t="shared" si="1"/>
        <v>1</v>
      </c>
      <c r="G19" s="3">
        <f t="shared" si="2"/>
        <v>5.574999999999999</v>
      </c>
    </row>
    <row r="20" spans="1:7" ht="15.75">
      <c r="A20" s="12">
        <v>43629</v>
      </c>
      <c r="B20" s="26">
        <v>9.6</v>
      </c>
      <c r="C20" s="26">
        <v>16.9</v>
      </c>
      <c r="D20" s="26">
        <v>15.2</v>
      </c>
      <c r="E20" s="3">
        <f t="shared" si="0"/>
        <v>14.225000000000001</v>
      </c>
      <c r="F20" s="2">
        <f t="shared" si="1"/>
        <v>1</v>
      </c>
      <c r="G20" s="3">
        <f t="shared" si="2"/>
        <v>5.774999999999999</v>
      </c>
    </row>
    <row r="21" spans="1:7" ht="15.75">
      <c r="A21" s="12">
        <v>43630</v>
      </c>
      <c r="B21" s="26">
        <v>13.3</v>
      </c>
      <c r="C21" s="26">
        <v>21.8</v>
      </c>
      <c r="D21" s="26">
        <v>19</v>
      </c>
      <c r="E21" s="3">
        <f t="shared" si="0"/>
        <v>18.275</v>
      </c>
      <c r="F21" s="2">
        <f t="shared" si="1"/>
        <v>0</v>
      </c>
      <c r="G21" s="3">
        <f t="shared" si="2"/>
        <v>0</v>
      </c>
    </row>
    <row r="22" spans="1:7" ht="15.75">
      <c r="A22" s="12">
        <v>43631</v>
      </c>
      <c r="B22" s="26">
        <v>15.1</v>
      </c>
      <c r="C22" s="26">
        <v>20.1</v>
      </c>
      <c r="D22" s="26">
        <v>19.8</v>
      </c>
      <c r="E22" s="3">
        <f t="shared" si="0"/>
        <v>18.7</v>
      </c>
      <c r="F22" s="2">
        <f t="shared" si="1"/>
        <v>0</v>
      </c>
      <c r="G22" s="3">
        <f t="shared" si="2"/>
        <v>0</v>
      </c>
    </row>
    <row r="23" spans="1:7" ht="15.75">
      <c r="A23" s="12">
        <v>43632</v>
      </c>
      <c r="B23" s="26">
        <v>12.3</v>
      </c>
      <c r="C23" s="26">
        <v>18.3</v>
      </c>
      <c r="D23" s="26">
        <v>20.4</v>
      </c>
      <c r="E23" s="3">
        <f t="shared" si="0"/>
        <v>17.85</v>
      </c>
      <c r="F23" s="2">
        <f t="shared" si="1"/>
        <v>0</v>
      </c>
      <c r="G23" s="3">
        <f t="shared" si="2"/>
        <v>0</v>
      </c>
    </row>
    <row r="24" spans="1:7" ht="15.75">
      <c r="A24" s="12">
        <v>43633</v>
      </c>
      <c r="B24" s="26">
        <v>14.1</v>
      </c>
      <c r="C24" s="26">
        <v>22.1</v>
      </c>
      <c r="D24" s="26">
        <v>23.5</v>
      </c>
      <c r="E24" s="3">
        <f t="shared" si="0"/>
        <v>20.8</v>
      </c>
      <c r="F24" s="2">
        <f t="shared" si="1"/>
        <v>0</v>
      </c>
      <c r="G24" s="3">
        <f t="shared" si="2"/>
        <v>0</v>
      </c>
    </row>
    <row r="25" spans="1:7" ht="15.75">
      <c r="A25" s="12">
        <v>43634</v>
      </c>
      <c r="B25" s="26">
        <v>17.6</v>
      </c>
      <c r="C25" s="26">
        <v>24.5</v>
      </c>
      <c r="D25" s="26">
        <v>24.8</v>
      </c>
      <c r="E25" s="3">
        <f t="shared" si="0"/>
        <v>22.925</v>
      </c>
      <c r="F25" s="2">
        <f t="shared" si="1"/>
        <v>0</v>
      </c>
      <c r="G25" s="3">
        <f t="shared" si="2"/>
        <v>0</v>
      </c>
    </row>
    <row r="26" spans="1:7" ht="15.75">
      <c r="A26" s="12">
        <v>43635</v>
      </c>
      <c r="B26" s="26">
        <v>18.4</v>
      </c>
      <c r="C26" s="26">
        <v>22.5</v>
      </c>
      <c r="D26" s="26">
        <v>21.8</v>
      </c>
      <c r="E26" s="3">
        <f t="shared" si="0"/>
        <v>21.125</v>
      </c>
      <c r="F26" s="2">
        <f t="shared" si="1"/>
        <v>0</v>
      </c>
      <c r="G26" s="3">
        <f t="shared" si="2"/>
        <v>0</v>
      </c>
    </row>
    <row r="27" spans="1:7" ht="15.75">
      <c r="A27" s="12">
        <v>43636</v>
      </c>
      <c r="B27" s="26">
        <v>15</v>
      </c>
      <c r="C27" s="26">
        <v>18.8</v>
      </c>
      <c r="D27" s="26">
        <v>18.8</v>
      </c>
      <c r="E27" s="3">
        <f t="shared" si="0"/>
        <v>17.849999999999998</v>
      </c>
      <c r="F27" s="2">
        <f t="shared" si="1"/>
        <v>0</v>
      </c>
      <c r="G27" s="3">
        <f t="shared" si="2"/>
        <v>0</v>
      </c>
    </row>
    <row r="28" spans="1:7" ht="15.75">
      <c r="A28" s="12">
        <v>43637</v>
      </c>
      <c r="B28" s="26">
        <v>12.3</v>
      </c>
      <c r="C28" s="26">
        <v>19.2</v>
      </c>
      <c r="D28" s="26">
        <v>20.2</v>
      </c>
      <c r="E28" s="3">
        <f t="shared" si="0"/>
        <v>17.975</v>
      </c>
      <c r="F28" s="2">
        <f t="shared" si="1"/>
        <v>0</v>
      </c>
      <c r="G28" s="3">
        <f t="shared" si="2"/>
        <v>0</v>
      </c>
    </row>
    <row r="29" spans="1:7" ht="15.75">
      <c r="A29" s="12">
        <v>43638</v>
      </c>
      <c r="B29" s="26">
        <v>12.7</v>
      </c>
      <c r="C29" s="26">
        <v>21.6</v>
      </c>
      <c r="D29" s="26">
        <v>20.7</v>
      </c>
      <c r="E29" s="3">
        <f t="shared" si="0"/>
        <v>18.925</v>
      </c>
      <c r="F29" s="2">
        <f t="shared" si="1"/>
        <v>0</v>
      </c>
      <c r="G29" s="3">
        <f t="shared" si="2"/>
        <v>0</v>
      </c>
    </row>
    <row r="30" spans="1:7" ht="15.75">
      <c r="A30" s="12">
        <v>43639</v>
      </c>
      <c r="B30" s="26">
        <v>16.7</v>
      </c>
      <c r="C30" s="26">
        <v>24.4</v>
      </c>
      <c r="D30" s="26">
        <v>24.1</v>
      </c>
      <c r="E30" s="3">
        <f t="shared" si="0"/>
        <v>22.324999999999996</v>
      </c>
      <c r="F30" s="2">
        <f t="shared" si="1"/>
        <v>0</v>
      </c>
      <c r="G30" s="3">
        <f t="shared" si="2"/>
        <v>0</v>
      </c>
    </row>
    <row r="31" spans="1:7" ht="15.75">
      <c r="A31" s="12">
        <v>43640</v>
      </c>
      <c r="B31" s="26">
        <v>18.9</v>
      </c>
      <c r="C31" s="26">
        <v>27.5</v>
      </c>
      <c r="D31" s="26">
        <v>28.7</v>
      </c>
      <c r="E31" s="3">
        <f t="shared" si="0"/>
        <v>25.95</v>
      </c>
      <c r="F31" s="2">
        <f t="shared" si="1"/>
        <v>0</v>
      </c>
      <c r="G31" s="3">
        <f t="shared" si="2"/>
        <v>0</v>
      </c>
    </row>
    <row r="32" spans="1:7" ht="15.75">
      <c r="A32" s="12">
        <v>43641</v>
      </c>
      <c r="B32" s="26">
        <v>21.4</v>
      </c>
      <c r="C32" s="26">
        <v>30.3</v>
      </c>
      <c r="D32" s="26">
        <v>31.1</v>
      </c>
      <c r="E32" s="3">
        <f t="shared" si="0"/>
        <v>28.475</v>
      </c>
      <c r="F32" s="2">
        <f t="shared" si="1"/>
        <v>0</v>
      </c>
      <c r="G32" s="3">
        <f t="shared" si="2"/>
        <v>0</v>
      </c>
    </row>
    <row r="33" spans="1:7" ht="15.75">
      <c r="A33" s="12">
        <v>43642</v>
      </c>
      <c r="B33" s="26">
        <v>20.8</v>
      </c>
      <c r="C33" s="26">
        <v>32.2</v>
      </c>
      <c r="D33" s="26">
        <v>32.1</v>
      </c>
      <c r="E33" s="3">
        <f t="shared" si="0"/>
        <v>29.299999999999997</v>
      </c>
      <c r="F33" s="2">
        <f t="shared" si="1"/>
        <v>0</v>
      </c>
      <c r="G33" s="3">
        <f t="shared" si="2"/>
        <v>0</v>
      </c>
    </row>
    <row r="34" spans="1:7" ht="15.75">
      <c r="A34" s="12">
        <v>43643</v>
      </c>
      <c r="B34" s="26">
        <v>20.4</v>
      </c>
      <c r="C34" s="26">
        <v>28.6</v>
      </c>
      <c r="D34" s="26">
        <v>27.5</v>
      </c>
      <c r="E34" s="3">
        <f t="shared" si="0"/>
        <v>26</v>
      </c>
      <c r="F34" s="2">
        <f t="shared" si="1"/>
        <v>0</v>
      </c>
      <c r="G34" s="3">
        <f t="shared" si="2"/>
        <v>0</v>
      </c>
    </row>
    <row r="35" spans="1:7" ht="15.75">
      <c r="A35" s="12">
        <v>43644</v>
      </c>
      <c r="B35" s="26">
        <v>16.1</v>
      </c>
      <c r="C35" s="26">
        <v>26.9</v>
      </c>
      <c r="D35" s="26">
        <v>28.4</v>
      </c>
      <c r="E35" s="3">
        <f t="shared" si="0"/>
        <v>24.950000000000003</v>
      </c>
      <c r="F35" s="2">
        <f t="shared" si="1"/>
        <v>0</v>
      </c>
      <c r="G35" s="3">
        <f t="shared" si="2"/>
        <v>0</v>
      </c>
    </row>
    <row r="36" spans="1:7" ht="15.75">
      <c r="A36" s="12">
        <v>43645</v>
      </c>
      <c r="B36" s="26">
        <v>18.2</v>
      </c>
      <c r="C36" s="26">
        <v>29.4</v>
      </c>
      <c r="D36" s="26">
        <v>30.5</v>
      </c>
      <c r="E36" s="3">
        <f t="shared" si="0"/>
        <v>27.15</v>
      </c>
      <c r="F36" s="2">
        <f t="shared" si="1"/>
        <v>0</v>
      </c>
      <c r="G36" s="3">
        <f t="shared" si="2"/>
        <v>0</v>
      </c>
    </row>
    <row r="37" spans="1:7" ht="16.5" thickBot="1">
      <c r="A37" s="12">
        <v>43646</v>
      </c>
      <c r="B37" s="26">
        <v>21.1</v>
      </c>
      <c r="C37" s="26">
        <v>31.2</v>
      </c>
      <c r="D37" s="26">
        <v>27.2</v>
      </c>
      <c r="E37" s="3">
        <f t="shared" si="0"/>
        <v>26.675</v>
      </c>
      <c r="F37" s="2">
        <f t="shared" si="1"/>
        <v>0</v>
      </c>
      <c r="G37" s="3">
        <f t="shared" si="2"/>
        <v>0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14.943333333333332</v>
      </c>
      <c r="C39" s="13">
        <f>SUM(C8:C37)/30</f>
        <v>22.49666666666667</v>
      </c>
      <c r="D39" s="13">
        <f>SUM(D8:D37)/30</f>
        <v>22.07</v>
      </c>
      <c r="E39" s="3">
        <f>(B39+C39+D39+D39)/4</f>
        <v>20.395</v>
      </c>
      <c r="F39" s="2">
        <f>SUM(F8:F37)</f>
        <v>7</v>
      </c>
      <c r="G39" s="3">
        <f>SUM(G8:G37)</f>
        <v>43.9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43.9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6.271428571428571</v>
      </c>
      <c r="F42" s="2"/>
      <c r="G42" s="3"/>
    </row>
    <row r="43" spans="1:7" ht="15.75">
      <c r="A43" s="1"/>
      <c r="B43" s="2"/>
      <c r="C43" s="15" t="s">
        <v>10</v>
      </c>
      <c r="D43" s="2"/>
      <c r="E43" s="20">
        <f>F39</f>
        <v>7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13.728571428571428</v>
      </c>
      <c r="F44" s="2"/>
      <c r="G44" s="3"/>
    </row>
    <row r="45" spans="1:7" ht="13.5">
      <c r="A45" s="17"/>
      <c r="B45" s="18"/>
      <c r="C45" s="18"/>
      <c r="D45" s="18"/>
      <c r="E45" s="19"/>
      <c r="F45" s="18"/>
      <c r="G45" s="1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A1" sqref="A1"/>
    </sheetView>
  </sheetViews>
  <sheetFormatPr defaultColWidth="11.421875" defaultRowHeight="12.75"/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23" t="s">
        <v>15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43647</v>
      </c>
      <c r="B8" s="26">
        <v>17.5</v>
      </c>
      <c r="C8" s="26">
        <v>23.7</v>
      </c>
      <c r="D8" s="26">
        <v>21.7</v>
      </c>
      <c r="E8" s="3">
        <f aca="true" t="shared" si="0" ref="E8:E38">(B8+C8+D8+D8)/4</f>
        <v>21.150000000000002</v>
      </c>
      <c r="F8" s="2">
        <f aca="true" t="shared" si="1" ref="F8:F38">IF(E8&gt;14.99,0,1)</f>
        <v>0</v>
      </c>
      <c r="G8" s="3">
        <f aca="true" t="shared" si="2" ref="G8:G38">IF(F8=0,0,20-E8)</f>
        <v>0</v>
      </c>
    </row>
    <row r="9" spans="1:7" ht="15.75">
      <c r="A9" s="12">
        <v>43648</v>
      </c>
      <c r="B9" s="26">
        <v>13.1</v>
      </c>
      <c r="C9" s="26">
        <v>21.4</v>
      </c>
      <c r="D9" s="26">
        <v>22.5</v>
      </c>
      <c r="E9" s="3">
        <f t="shared" si="0"/>
        <v>19.875</v>
      </c>
      <c r="F9" s="2">
        <f t="shared" si="1"/>
        <v>0</v>
      </c>
      <c r="G9" s="3">
        <f t="shared" si="2"/>
        <v>0</v>
      </c>
    </row>
    <row r="10" spans="1:7" ht="15.75">
      <c r="A10" s="12">
        <v>43649</v>
      </c>
      <c r="B10" s="26">
        <v>14</v>
      </c>
      <c r="C10" s="26">
        <v>22.4</v>
      </c>
      <c r="D10" s="26">
        <v>21.9</v>
      </c>
      <c r="E10" s="3">
        <f t="shared" si="0"/>
        <v>20.049999999999997</v>
      </c>
      <c r="F10" s="2">
        <f t="shared" si="1"/>
        <v>0</v>
      </c>
      <c r="G10" s="3">
        <f t="shared" si="2"/>
        <v>0</v>
      </c>
    </row>
    <row r="11" spans="1:7" ht="15.75">
      <c r="A11" s="12">
        <v>43650</v>
      </c>
      <c r="B11" s="26">
        <v>12.3</v>
      </c>
      <c r="C11" s="26">
        <v>22.5</v>
      </c>
      <c r="D11" s="26">
        <v>24.8</v>
      </c>
      <c r="E11" s="3">
        <f t="shared" si="0"/>
        <v>21.099999999999998</v>
      </c>
      <c r="F11" s="2">
        <f t="shared" si="1"/>
        <v>0</v>
      </c>
      <c r="G11" s="3">
        <f t="shared" si="2"/>
        <v>0</v>
      </c>
    </row>
    <row r="12" spans="1:7" ht="15.75">
      <c r="A12" s="12">
        <v>43651</v>
      </c>
      <c r="B12" s="26">
        <v>13.7</v>
      </c>
      <c r="C12" s="26">
        <v>25.1</v>
      </c>
      <c r="D12" s="26">
        <v>26</v>
      </c>
      <c r="E12" s="3">
        <f t="shared" si="0"/>
        <v>22.7</v>
      </c>
      <c r="F12" s="2">
        <f t="shared" si="1"/>
        <v>0</v>
      </c>
      <c r="G12" s="3">
        <f t="shared" si="2"/>
        <v>0</v>
      </c>
    </row>
    <row r="13" spans="1:7" ht="15.75">
      <c r="A13" s="12">
        <v>43652</v>
      </c>
      <c r="B13" s="26">
        <v>14.8</v>
      </c>
      <c r="C13" s="26">
        <v>26.9</v>
      </c>
      <c r="D13" s="26">
        <v>24</v>
      </c>
      <c r="E13" s="3">
        <f t="shared" si="0"/>
        <v>22.425</v>
      </c>
      <c r="F13" s="2">
        <f t="shared" si="1"/>
        <v>0</v>
      </c>
      <c r="G13" s="3">
        <f t="shared" si="2"/>
        <v>0</v>
      </c>
    </row>
    <row r="14" spans="1:7" ht="15.75">
      <c r="A14" s="12">
        <v>43653</v>
      </c>
      <c r="B14" s="26">
        <v>14.9</v>
      </c>
      <c r="C14" s="26">
        <v>15.5</v>
      </c>
      <c r="D14" s="26">
        <v>17.6</v>
      </c>
      <c r="E14" s="3">
        <f t="shared" si="0"/>
        <v>16.4</v>
      </c>
      <c r="F14" s="2">
        <f t="shared" si="1"/>
        <v>0</v>
      </c>
      <c r="G14" s="3">
        <f t="shared" si="2"/>
        <v>0</v>
      </c>
    </row>
    <row r="15" spans="1:7" ht="15.75">
      <c r="A15" s="12">
        <v>43654</v>
      </c>
      <c r="B15" s="26">
        <v>11.1</v>
      </c>
      <c r="C15" s="26">
        <v>17.9</v>
      </c>
      <c r="D15" s="26">
        <v>16.5</v>
      </c>
      <c r="E15" s="3">
        <f t="shared" si="0"/>
        <v>15.5</v>
      </c>
      <c r="F15" s="2">
        <f t="shared" si="1"/>
        <v>0</v>
      </c>
      <c r="G15" s="3">
        <f t="shared" si="2"/>
        <v>0</v>
      </c>
    </row>
    <row r="16" spans="1:7" ht="15.75">
      <c r="A16" s="12">
        <v>43655</v>
      </c>
      <c r="B16" s="26">
        <v>10.2</v>
      </c>
      <c r="C16" s="26">
        <v>17.4</v>
      </c>
      <c r="D16" s="26">
        <v>19.5</v>
      </c>
      <c r="E16" s="3">
        <f t="shared" si="0"/>
        <v>16.65</v>
      </c>
      <c r="F16" s="2">
        <f t="shared" si="1"/>
        <v>0</v>
      </c>
      <c r="G16" s="3">
        <f t="shared" si="2"/>
        <v>0</v>
      </c>
    </row>
    <row r="17" spans="1:7" ht="15.75">
      <c r="A17" s="12">
        <v>43656</v>
      </c>
      <c r="B17" s="26">
        <v>12.2</v>
      </c>
      <c r="C17" s="26">
        <v>21</v>
      </c>
      <c r="D17" s="26">
        <v>23.2</v>
      </c>
      <c r="E17" s="3">
        <f t="shared" si="0"/>
        <v>19.900000000000002</v>
      </c>
      <c r="F17" s="2">
        <f t="shared" si="1"/>
        <v>0</v>
      </c>
      <c r="G17" s="3">
        <f t="shared" si="2"/>
        <v>0</v>
      </c>
    </row>
    <row r="18" spans="1:7" ht="15.75">
      <c r="A18" s="12">
        <v>43657</v>
      </c>
      <c r="B18" s="26">
        <v>16.4</v>
      </c>
      <c r="C18" s="26">
        <v>16.3</v>
      </c>
      <c r="D18" s="26">
        <v>17.4</v>
      </c>
      <c r="E18" s="3">
        <f t="shared" si="0"/>
        <v>16.875</v>
      </c>
      <c r="F18" s="2">
        <f t="shared" si="1"/>
        <v>0</v>
      </c>
      <c r="G18" s="3">
        <f t="shared" si="2"/>
        <v>0</v>
      </c>
    </row>
    <row r="19" spans="1:7" ht="15.75">
      <c r="A19" s="12">
        <v>43658</v>
      </c>
      <c r="B19" s="26">
        <v>14.9</v>
      </c>
      <c r="C19" s="26">
        <v>23</v>
      </c>
      <c r="D19" s="26">
        <v>15.5</v>
      </c>
      <c r="E19" s="3">
        <f t="shared" si="0"/>
        <v>17.225</v>
      </c>
      <c r="F19" s="2">
        <f t="shared" si="1"/>
        <v>0</v>
      </c>
      <c r="G19" s="3">
        <f t="shared" si="2"/>
        <v>0</v>
      </c>
    </row>
    <row r="20" spans="1:7" ht="15.75">
      <c r="A20" s="12">
        <v>43659</v>
      </c>
      <c r="B20" s="26">
        <v>11.5</v>
      </c>
      <c r="C20" s="26">
        <v>18.1</v>
      </c>
      <c r="D20" s="26">
        <v>17.5</v>
      </c>
      <c r="E20" s="3">
        <f t="shared" si="0"/>
        <v>16.15</v>
      </c>
      <c r="F20" s="2">
        <f t="shared" si="1"/>
        <v>0</v>
      </c>
      <c r="G20" s="3">
        <f t="shared" si="2"/>
        <v>0</v>
      </c>
    </row>
    <row r="21" spans="1:7" ht="15.75">
      <c r="A21" s="12">
        <v>43660</v>
      </c>
      <c r="B21" s="26">
        <v>13.1</v>
      </c>
      <c r="C21" s="26">
        <v>17.8</v>
      </c>
      <c r="D21" s="26">
        <v>16.6</v>
      </c>
      <c r="E21" s="3">
        <f t="shared" si="0"/>
        <v>16.025</v>
      </c>
      <c r="F21" s="2">
        <f t="shared" si="1"/>
        <v>0</v>
      </c>
      <c r="G21" s="3">
        <f t="shared" si="2"/>
        <v>0</v>
      </c>
    </row>
    <row r="22" spans="1:7" ht="15.75">
      <c r="A22" s="12">
        <v>43661</v>
      </c>
      <c r="B22" s="26">
        <v>13.1</v>
      </c>
      <c r="C22" s="26">
        <v>16.8</v>
      </c>
      <c r="D22" s="26">
        <v>17.8</v>
      </c>
      <c r="E22" s="3">
        <f t="shared" si="0"/>
        <v>16.375</v>
      </c>
      <c r="F22" s="2">
        <f t="shared" si="1"/>
        <v>0</v>
      </c>
      <c r="G22" s="3">
        <f t="shared" si="2"/>
        <v>0</v>
      </c>
    </row>
    <row r="23" spans="1:7" ht="15.75">
      <c r="A23" s="12">
        <v>43662</v>
      </c>
      <c r="B23" s="26">
        <v>9</v>
      </c>
      <c r="C23" s="26">
        <v>18.5</v>
      </c>
      <c r="D23" s="26">
        <v>21.7</v>
      </c>
      <c r="E23" s="3">
        <f t="shared" si="0"/>
        <v>17.725</v>
      </c>
      <c r="F23" s="2">
        <f t="shared" si="1"/>
        <v>0</v>
      </c>
      <c r="G23" s="3">
        <f t="shared" si="2"/>
        <v>0</v>
      </c>
    </row>
    <row r="24" spans="1:7" ht="15.75">
      <c r="A24" s="12">
        <v>43663</v>
      </c>
      <c r="B24" s="26">
        <v>12.8</v>
      </c>
      <c r="C24" s="26">
        <v>21.9</v>
      </c>
      <c r="D24" s="26">
        <v>23.9</v>
      </c>
      <c r="E24" s="3">
        <f t="shared" si="0"/>
        <v>20.625</v>
      </c>
      <c r="F24" s="2">
        <f t="shared" si="1"/>
        <v>0</v>
      </c>
      <c r="G24" s="3">
        <f t="shared" si="2"/>
        <v>0</v>
      </c>
    </row>
    <row r="25" spans="1:7" ht="15.75">
      <c r="A25" s="12">
        <v>43664</v>
      </c>
      <c r="B25" s="26">
        <v>15.2</v>
      </c>
      <c r="C25" s="26">
        <v>25.9</v>
      </c>
      <c r="D25" s="26">
        <v>22</v>
      </c>
      <c r="E25" s="3">
        <f t="shared" si="0"/>
        <v>21.275</v>
      </c>
      <c r="F25" s="2">
        <f t="shared" si="1"/>
        <v>0</v>
      </c>
      <c r="G25" s="3">
        <f t="shared" si="2"/>
        <v>0</v>
      </c>
    </row>
    <row r="26" spans="1:7" ht="15.75">
      <c r="A26" s="12">
        <v>43665</v>
      </c>
      <c r="B26" s="26">
        <v>15.5</v>
      </c>
      <c r="C26" s="26">
        <v>20.9</v>
      </c>
      <c r="D26" s="26">
        <v>22.3</v>
      </c>
      <c r="E26" s="3">
        <f t="shared" si="0"/>
        <v>20.25</v>
      </c>
      <c r="F26" s="2">
        <f t="shared" si="1"/>
        <v>0</v>
      </c>
      <c r="G26" s="3">
        <f t="shared" si="2"/>
        <v>0</v>
      </c>
    </row>
    <row r="27" spans="1:7" ht="15.75">
      <c r="A27" s="12">
        <v>43666</v>
      </c>
      <c r="B27" s="26">
        <v>16.7</v>
      </c>
      <c r="C27" s="26">
        <v>27.1</v>
      </c>
      <c r="D27" s="26">
        <v>25.3</v>
      </c>
      <c r="E27" s="3">
        <f t="shared" si="0"/>
        <v>23.599999999999998</v>
      </c>
      <c r="F27" s="2">
        <f t="shared" si="1"/>
        <v>0</v>
      </c>
      <c r="G27" s="3">
        <f t="shared" si="2"/>
        <v>0</v>
      </c>
    </row>
    <row r="28" spans="1:7" ht="15.75">
      <c r="A28" s="12">
        <v>43667</v>
      </c>
      <c r="B28" s="26">
        <v>17.5</v>
      </c>
      <c r="C28" s="26">
        <v>23.5</v>
      </c>
      <c r="D28" s="26">
        <v>23.7</v>
      </c>
      <c r="E28" s="3">
        <f t="shared" si="0"/>
        <v>22.1</v>
      </c>
      <c r="F28" s="2">
        <f t="shared" si="1"/>
        <v>0</v>
      </c>
      <c r="G28" s="3">
        <f t="shared" si="2"/>
        <v>0</v>
      </c>
    </row>
    <row r="29" spans="1:7" ht="15.75">
      <c r="A29" s="12">
        <v>43668</v>
      </c>
      <c r="B29" s="26">
        <v>14.7</v>
      </c>
      <c r="C29" s="26">
        <v>25.8</v>
      </c>
      <c r="D29" s="26">
        <v>27.4</v>
      </c>
      <c r="E29" s="3">
        <f t="shared" si="0"/>
        <v>23.825000000000003</v>
      </c>
      <c r="F29" s="2">
        <f t="shared" si="1"/>
        <v>0</v>
      </c>
      <c r="G29" s="3">
        <f t="shared" si="2"/>
        <v>0</v>
      </c>
    </row>
    <row r="30" spans="1:7" ht="15.75">
      <c r="A30" s="12">
        <v>43669</v>
      </c>
      <c r="B30" s="26">
        <v>20</v>
      </c>
      <c r="C30" s="26">
        <v>31.5</v>
      </c>
      <c r="D30" s="26">
        <v>31.9</v>
      </c>
      <c r="E30" s="3">
        <f t="shared" si="0"/>
        <v>28.825000000000003</v>
      </c>
      <c r="F30" s="2">
        <f t="shared" si="1"/>
        <v>0</v>
      </c>
      <c r="G30" s="3">
        <f t="shared" si="2"/>
        <v>0</v>
      </c>
    </row>
    <row r="31" spans="1:7" ht="15.75">
      <c r="A31" s="12">
        <v>43670</v>
      </c>
      <c r="B31" s="26">
        <v>22.4</v>
      </c>
      <c r="C31" s="26">
        <v>34.1</v>
      </c>
      <c r="D31" s="26">
        <v>35</v>
      </c>
      <c r="E31" s="3">
        <f t="shared" si="0"/>
        <v>31.625</v>
      </c>
      <c r="F31" s="2">
        <f t="shared" si="1"/>
        <v>0</v>
      </c>
      <c r="G31" s="3">
        <f t="shared" si="2"/>
        <v>0</v>
      </c>
    </row>
    <row r="32" spans="1:7" ht="15.75">
      <c r="A32" s="12">
        <v>43671</v>
      </c>
      <c r="B32" s="26">
        <v>25.4</v>
      </c>
      <c r="C32" s="26">
        <v>36.5</v>
      </c>
      <c r="D32" s="26">
        <v>35.6</v>
      </c>
      <c r="E32" s="3">
        <f t="shared" si="0"/>
        <v>33.275</v>
      </c>
      <c r="F32" s="2">
        <f t="shared" si="1"/>
        <v>0</v>
      </c>
      <c r="G32" s="3">
        <f t="shared" si="2"/>
        <v>0</v>
      </c>
    </row>
    <row r="33" spans="1:7" ht="15.75">
      <c r="A33" s="12">
        <v>43672</v>
      </c>
      <c r="B33" s="26">
        <v>24.9</v>
      </c>
      <c r="C33" s="26">
        <v>33.5</v>
      </c>
      <c r="D33" s="26">
        <v>28.8</v>
      </c>
      <c r="E33" s="3">
        <f t="shared" si="0"/>
        <v>29</v>
      </c>
      <c r="F33" s="2">
        <f t="shared" si="1"/>
        <v>0</v>
      </c>
      <c r="G33" s="3">
        <f t="shared" si="2"/>
        <v>0</v>
      </c>
    </row>
    <row r="34" spans="1:7" ht="15.75">
      <c r="A34" s="12">
        <v>43673</v>
      </c>
      <c r="B34" s="26">
        <v>20.5</v>
      </c>
      <c r="C34" s="26">
        <v>18.8</v>
      </c>
      <c r="D34" s="26">
        <v>19.2</v>
      </c>
      <c r="E34" s="3">
        <f t="shared" si="0"/>
        <v>19.425</v>
      </c>
      <c r="F34" s="2">
        <f t="shared" si="1"/>
        <v>0</v>
      </c>
      <c r="G34" s="3">
        <f t="shared" si="2"/>
        <v>0</v>
      </c>
    </row>
    <row r="35" spans="1:7" ht="15.75">
      <c r="A35" s="12">
        <v>43674</v>
      </c>
      <c r="B35" s="26">
        <v>17.3</v>
      </c>
      <c r="C35" s="26">
        <v>17.2</v>
      </c>
      <c r="D35" s="26">
        <v>18.8</v>
      </c>
      <c r="E35" s="3">
        <f t="shared" si="0"/>
        <v>18.025</v>
      </c>
      <c r="F35" s="2">
        <f t="shared" si="1"/>
        <v>0</v>
      </c>
      <c r="G35" s="3">
        <f t="shared" si="2"/>
        <v>0</v>
      </c>
    </row>
    <row r="36" spans="1:7" ht="15.75">
      <c r="A36" s="12">
        <v>43675</v>
      </c>
      <c r="B36" s="26">
        <v>12</v>
      </c>
      <c r="C36" s="26">
        <v>23.3</v>
      </c>
      <c r="D36" s="26">
        <v>24.6</v>
      </c>
      <c r="E36" s="3">
        <f t="shared" si="0"/>
        <v>21.125</v>
      </c>
      <c r="F36" s="2">
        <f t="shared" si="1"/>
        <v>0</v>
      </c>
      <c r="G36" s="3">
        <f t="shared" si="2"/>
        <v>0</v>
      </c>
    </row>
    <row r="37" spans="1:7" ht="15.75">
      <c r="A37" s="12">
        <v>43676</v>
      </c>
      <c r="B37" s="26">
        <v>16.5</v>
      </c>
      <c r="C37" s="26">
        <v>25.3</v>
      </c>
      <c r="D37" s="26">
        <v>22.4</v>
      </c>
      <c r="E37" s="3">
        <f t="shared" si="0"/>
        <v>21.65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43677</v>
      </c>
      <c r="B38" s="26">
        <v>14.7</v>
      </c>
      <c r="C38" s="26">
        <v>19.9</v>
      </c>
      <c r="D38" s="26">
        <v>19.7</v>
      </c>
      <c r="E38" s="3">
        <f t="shared" si="0"/>
        <v>18.5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15.416129032258063</v>
      </c>
      <c r="C40" s="13">
        <f>SUM(C8:C38)/31</f>
        <v>22.887096774193544</v>
      </c>
      <c r="D40" s="13">
        <f>SUM(D8:D38)/31</f>
        <v>22.73548387096774</v>
      </c>
      <c r="E40" s="3">
        <f>(B40+C40+D40+D40)/4</f>
        <v>20.943548387096772</v>
      </c>
      <c r="F40" s="2">
        <f>SUM(F8:F38)</f>
        <v>0</v>
      </c>
      <c r="G40" s="3">
        <f>SUM(G8:G38)</f>
        <v>0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0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0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0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20</v>
      </c>
      <c r="F45" s="2"/>
      <c r="G45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23" t="s">
        <v>14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43678</v>
      </c>
      <c r="B8" s="26">
        <v>13.8</v>
      </c>
      <c r="C8" s="26">
        <v>21.9</v>
      </c>
      <c r="D8" s="26">
        <v>22.3</v>
      </c>
      <c r="E8" s="3">
        <f aca="true" t="shared" si="0" ref="E8:E38">(B8+C8+D8+D8)/4</f>
        <v>20.075</v>
      </c>
      <c r="F8" s="2">
        <f aca="true" t="shared" si="1" ref="F8:F38">IF(E8&gt;14.99,0,1)</f>
        <v>0</v>
      </c>
      <c r="G8" s="3">
        <f aca="true" t="shared" si="2" ref="G8:G38">IF(F8=0,0,20-E8)</f>
        <v>0</v>
      </c>
    </row>
    <row r="9" spans="1:7" ht="15.75">
      <c r="A9" s="12">
        <v>43679</v>
      </c>
      <c r="B9" s="26">
        <v>17.6</v>
      </c>
      <c r="C9" s="26">
        <v>22.7</v>
      </c>
      <c r="D9" s="26">
        <v>21.2</v>
      </c>
      <c r="E9" s="3">
        <f t="shared" si="0"/>
        <v>20.675</v>
      </c>
      <c r="F9" s="2">
        <f t="shared" si="1"/>
        <v>0</v>
      </c>
      <c r="G9" s="3">
        <f t="shared" si="2"/>
        <v>0</v>
      </c>
    </row>
    <row r="10" spans="1:7" ht="15.75">
      <c r="A10" s="12">
        <v>43680</v>
      </c>
      <c r="B10" s="26">
        <v>13.6</v>
      </c>
      <c r="C10" s="26">
        <v>21.4</v>
      </c>
      <c r="D10" s="26">
        <v>22.1</v>
      </c>
      <c r="E10" s="3">
        <f t="shared" si="0"/>
        <v>19.8</v>
      </c>
      <c r="F10" s="2">
        <f t="shared" si="1"/>
        <v>0</v>
      </c>
      <c r="G10" s="3">
        <f t="shared" si="2"/>
        <v>0</v>
      </c>
    </row>
    <row r="11" spans="1:7" ht="15.75">
      <c r="A11" s="12">
        <v>43681</v>
      </c>
      <c r="B11" s="26">
        <v>14.8</v>
      </c>
      <c r="C11" s="26">
        <v>25.1</v>
      </c>
      <c r="D11" s="26">
        <v>26.5</v>
      </c>
      <c r="E11" s="3">
        <f t="shared" si="0"/>
        <v>23.225</v>
      </c>
      <c r="F11" s="2">
        <f t="shared" si="1"/>
        <v>0</v>
      </c>
      <c r="G11" s="3">
        <f t="shared" si="2"/>
        <v>0</v>
      </c>
    </row>
    <row r="12" spans="1:7" ht="15.75">
      <c r="A12" s="12">
        <v>43682</v>
      </c>
      <c r="B12" s="26">
        <v>19.9</v>
      </c>
      <c r="C12" s="26">
        <v>24.3</v>
      </c>
      <c r="D12" s="26">
        <v>24.2</v>
      </c>
      <c r="E12" s="3">
        <f t="shared" si="0"/>
        <v>23.150000000000002</v>
      </c>
      <c r="F12" s="2">
        <f t="shared" si="1"/>
        <v>0</v>
      </c>
      <c r="G12" s="3">
        <f t="shared" si="2"/>
        <v>0</v>
      </c>
    </row>
    <row r="13" spans="1:7" ht="15.75">
      <c r="A13" s="12">
        <v>43683</v>
      </c>
      <c r="B13" s="26">
        <v>17.7</v>
      </c>
      <c r="C13" s="26">
        <v>20.5</v>
      </c>
      <c r="D13" s="26">
        <v>17.7</v>
      </c>
      <c r="E13" s="3">
        <f t="shared" si="0"/>
        <v>18.400000000000002</v>
      </c>
      <c r="F13" s="2">
        <f t="shared" si="1"/>
        <v>0</v>
      </c>
      <c r="G13" s="3">
        <f t="shared" si="2"/>
        <v>0</v>
      </c>
    </row>
    <row r="14" spans="1:7" ht="15.75">
      <c r="A14" s="12">
        <v>43684</v>
      </c>
      <c r="B14" s="26">
        <v>15.7</v>
      </c>
      <c r="C14" s="26">
        <v>19</v>
      </c>
      <c r="D14" s="26">
        <v>20.9</v>
      </c>
      <c r="E14" s="3">
        <f t="shared" si="0"/>
        <v>19.125</v>
      </c>
      <c r="F14" s="2">
        <f t="shared" si="1"/>
        <v>0</v>
      </c>
      <c r="G14" s="3">
        <f t="shared" si="2"/>
        <v>0</v>
      </c>
    </row>
    <row r="15" spans="1:7" ht="15.75">
      <c r="A15" s="12">
        <v>43685</v>
      </c>
      <c r="B15" s="26">
        <v>13.3</v>
      </c>
      <c r="C15" s="26">
        <v>22.3</v>
      </c>
      <c r="D15" s="26">
        <v>24.6</v>
      </c>
      <c r="E15" s="3">
        <f t="shared" si="0"/>
        <v>21.200000000000003</v>
      </c>
      <c r="F15" s="2">
        <f t="shared" si="1"/>
        <v>0</v>
      </c>
      <c r="G15" s="3">
        <f t="shared" si="2"/>
        <v>0</v>
      </c>
    </row>
    <row r="16" spans="1:7" ht="15.75">
      <c r="A16" s="12">
        <v>43686</v>
      </c>
      <c r="B16" s="26">
        <v>17.6</v>
      </c>
      <c r="C16" s="26">
        <v>22.1</v>
      </c>
      <c r="D16" s="26">
        <v>21</v>
      </c>
      <c r="E16" s="3">
        <f t="shared" si="0"/>
        <v>20.425</v>
      </c>
      <c r="F16" s="2">
        <f t="shared" si="1"/>
        <v>0</v>
      </c>
      <c r="G16" s="3">
        <f t="shared" si="2"/>
        <v>0</v>
      </c>
    </row>
    <row r="17" spans="1:7" ht="15.75">
      <c r="A17" s="12">
        <v>43687</v>
      </c>
      <c r="B17" s="26">
        <v>16.9</v>
      </c>
      <c r="C17" s="26">
        <v>20.7</v>
      </c>
      <c r="D17" s="26">
        <v>21.7</v>
      </c>
      <c r="E17" s="3">
        <f t="shared" si="0"/>
        <v>20.25</v>
      </c>
      <c r="F17" s="2">
        <f t="shared" si="1"/>
        <v>0</v>
      </c>
      <c r="G17" s="3">
        <f t="shared" si="2"/>
        <v>0</v>
      </c>
    </row>
    <row r="18" spans="1:7" ht="15.75">
      <c r="A18" s="12">
        <v>43688</v>
      </c>
      <c r="B18" s="26">
        <v>13.2</v>
      </c>
      <c r="C18" s="26">
        <v>18.8</v>
      </c>
      <c r="D18" s="26">
        <v>17.6</v>
      </c>
      <c r="E18" s="3">
        <f t="shared" si="0"/>
        <v>16.8</v>
      </c>
      <c r="F18" s="2">
        <f t="shared" si="1"/>
        <v>0</v>
      </c>
      <c r="G18" s="3">
        <f t="shared" si="2"/>
        <v>0</v>
      </c>
    </row>
    <row r="19" spans="1:7" ht="15.75">
      <c r="A19" s="12">
        <v>43689</v>
      </c>
      <c r="B19" s="26">
        <v>11.6</v>
      </c>
      <c r="C19" s="26">
        <v>17.6</v>
      </c>
      <c r="D19" s="26">
        <v>15.6</v>
      </c>
      <c r="E19" s="3">
        <f t="shared" si="0"/>
        <v>15.100000000000001</v>
      </c>
      <c r="F19" s="2">
        <f t="shared" si="1"/>
        <v>0</v>
      </c>
      <c r="G19" s="3">
        <f t="shared" si="2"/>
        <v>0</v>
      </c>
    </row>
    <row r="20" spans="1:7" ht="15.75">
      <c r="A20" s="12">
        <v>43690</v>
      </c>
      <c r="B20" s="26">
        <v>11.3</v>
      </c>
      <c r="C20" s="26">
        <v>17</v>
      </c>
      <c r="D20" s="26">
        <v>17.1</v>
      </c>
      <c r="E20" s="3">
        <f t="shared" si="0"/>
        <v>15.625000000000002</v>
      </c>
      <c r="F20" s="2">
        <f t="shared" si="1"/>
        <v>0</v>
      </c>
      <c r="G20" s="3">
        <f t="shared" si="2"/>
        <v>0</v>
      </c>
    </row>
    <row r="21" spans="1:7" ht="15.75">
      <c r="A21" s="12">
        <v>43691</v>
      </c>
      <c r="B21" s="26">
        <v>12.1</v>
      </c>
      <c r="C21" s="26">
        <v>17.1</v>
      </c>
      <c r="D21" s="26">
        <v>19.5</v>
      </c>
      <c r="E21" s="3">
        <f t="shared" si="0"/>
        <v>17.05</v>
      </c>
      <c r="F21" s="2">
        <f t="shared" si="1"/>
        <v>0</v>
      </c>
      <c r="G21" s="3">
        <f t="shared" si="2"/>
        <v>0</v>
      </c>
    </row>
    <row r="22" spans="1:7" ht="15.75">
      <c r="A22" s="12">
        <v>43692</v>
      </c>
      <c r="B22" s="26">
        <v>14.8</v>
      </c>
      <c r="C22" s="26">
        <v>17.9</v>
      </c>
      <c r="D22" s="26">
        <v>15.9</v>
      </c>
      <c r="E22" s="3">
        <f t="shared" si="0"/>
        <v>16.125</v>
      </c>
      <c r="F22" s="2">
        <f t="shared" si="1"/>
        <v>0</v>
      </c>
      <c r="G22" s="3">
        <f t="shared" si="2"/>
        <v>0</v>
      </c>
    </row>
    <row r="23" spans="1:7" ht="15.75">
      <c r="A23" s="12">
        <v>43693</v>
      </c>
      <c r="B23" s="26">
        <v>11.8</v>
      </c>
      <c r="C23" s="26">
        <v>18.6</v>
      </c>
      <c r="D23" s="26">
        <v>20.2</v>
      </c>
      <c r="E23" s="3">
        <f t="shared" si="0"/>
        <v>17.7</v>
      </c>
      <c r="F23" s="2">
        <f t="shared" si="1"/>
        <v>0</v>
      </c>
      <c r="G23" s="3">
        <f t="shared" si="2"/>
        <v>0</v>
      </c>
    </row>
    <row r="24" spans="1:7" ht="15.75">
      <c r="A24" s="12">
        <v>43694</v>
      </c>
      <c r="B24" s="26">
        <v>17.4</v>
      </c>
      <c r="C24" s="26">
        <v>17.1</v>
      </c>
      <c r="D24" s="26">
        <v>16.1</v>
      </c>
      <c r="E24" s="3">
        <f t="shared" si="0"/>
        <v>16.675</v>
      </c>
      <c r="F24" s="2">
        <f t="shared" si="1"/>
        <v>0</v>
      </c>
      <c r="G24" s="3">
        <f t="shared" si="2"/>
        <v>0</v>
      </c>
    </row>
    <row r="25" spans="1:7" ht="15.75">
      <c r="A25" s="12">
        <v>43695</v>
      </c>
      <c r="B25" s="26">
        <v>16.2</v>
      </c>
      <c r="C25" s="26">
        <v>21.1</v>
      </c>
      <c r="D25" s="26">
        <v>17.6</v>
      </c>
      <c r="E25" s="3">
        <f t="shared" si="0"/>
        <v>18.125</v>
      </c>
      <c r="F25" s="2">
        <f t="shared" si="1"/>
        <v>0</v>
      </c>
      <c r="G25" s="3">
        <f t="shared" si="2"/>
        <v>0</v>
      </c>
    </row>
    <row r="26" spans="1:7" ht="15.75">
      <c r="A26" s="12">
        <v>43696</v>
      </c>
      <c r="B26" s="26">
        <v>13.7</v>
      </c>
      <c r="C26" s="26">
        <v>19.5</v>
      </c>
      <c r="D26" s="26">
        <v>18.5</v>
      </c>
      <c r="E26" s="3">
        <f t="shared" si="0"/>
        <v>17.55</v>
      </c>
      <c r="F26" s="2">
        <f t="shared" si="1"/>
        <v>0</v>
      </c>
      <c r="G26" s="3">
        <f t="shared" si="2"/>
        <v>0</v>
      </c>
    </row>
    <row r="27" spans="1:7" ht="15.75">
      <c r="A27" s="12">
        <v>43697</v>
      </c>
      <c r="B27" s="26">
        <v>10.4</v>
      </c>
      <c r="C27" s="26">
        <v>17.7</v>
      </c>
      <c r="D27" s="26">
        <v>18.2</v>
      </c>
      <c r="E27" s="3">
        <f t="shared" si="0"/>
        <v>16.125</v>
      </c>
      <c r="F27" s="2">
        <f t="shared" si="1"/>
        <v>0</v>
      </c>
      <c r="G27" s="3">
        <f t="shared" si="2"/>
        <v>0</v>
      </c>
    </row>
    <row r="28" spans="1:7" ht="15.75">
      <c r="A28" s="12">
        <v>43698</v>
      </c>
      <c r="B28" s="26">
        <v>11.3</v>
      </c>
      <c r="C28" s="26">
        <v>20.4</v>
      </c>
      <c r="D28" s="26">
        <v>20.2</v>
      </c>
      <c r="E28" s="3">
        <f t="shared" si="0"/>
        <v>18.025</v>
      </c>
      <c r="F28" s="2">
        <f t="shared" si="1"/>
        <v>0</v>
      </c>
      <c r="G28" s="3">
        <f t="shared" si="2"/>
        <v>0</v>
      </c>
    </row>
    <row r="29" spans="1:7" ht="15.75">
      <c r="A29" s="12">
        <v>43699</v>
      </c>
      <c r="B29" s="26">
        <v>13.3</v>
      </c>
      <c r="C29" s="26">
        <v>22.4</v>
      </c>
      <c r="D29" s="26">
        <v>22.2</v>
      </c>
      <c r="E29" s="3">
        <f t="shared" si="0"/>
        <v>20.025000000000002</v>
      </c>
      <c r="F29" s="2">
        <f t="shared" si="1"/>
        <v>0</v>
      </c>
      <c r="G29" s="3">
        <f t="shared" si="2"/>
        <v>0</v>
      </c>
    </row>
    <row r="30" spans="1:7" ht="15.75">
      <c r="A30" s="12">
        <v>43700</v>
      </c>
      <c r="B30" s="26">
        <v>15.7</v>
      </c>
      <c r="C30" s="26">
        <v>24.5</v>
      </c>
      <c r="D30" s="26">
        <v>23.6</v>
      </c>
      <c r="E30" s="3">
        <f t="shared" si="0"/>
        <v>21.85</v>
      </c>
      <c r="F30" s="2">
        <f t="shared" si="1"/>
        <v>0</v>
      </c>
      <c r="G30" s="3">
        <f t="shared" si="2"/>
        <v>0</v>
      </c>
    </row>
    <row r="31" spans="1:7" ht="15.75">
      <c r="A31" s="12">
        <v>43701</v>
      </c>
      <c r="B31" s="26">
        <v>16.6</v>
      </c>
      <c r="C31" s="26">
        <v>25.8</v>
      </c>
      <c r="D31" s="26">
        <v>25.8</v>
      </c>
      <c r="E31" s="3">
        <f t="shared" si="0"/>
        <v>23.5</v>
      </c>
      <c r="F31" s="2">
        <f t="shared" si="1"/>
        <v>0</v>
      </c>
      <c r="G31" s="3">
        <f t="shared" si="2"/>
        <v>0</v>
      </c>
    </row>
    <row r="32" spans="1:7" ht="15.75">
      <c r="A32" s="12">
        <v>43702</v>
      </c>
      <c r="B32" s="26">
        <v>17.1</v>
      </c>
      <c r="C32" s="26">
        <v>27.2</v>
      </c>
      <c r="D32" s="26">
        <v>26.3</v>
      </c>
      <c r="E32" s="3">
        <f t="shared" si="0"/>
        <v>24.224999999999998</v>
      </c>
      <c r="F32" s="2">
        <f t="shared" si="1"/>
        <v>0</v>
      </c>
      <c r="G32" s="3">
        <f t="shared" si="2"/>
        <v>0</v>
      </c>
    </row>
    <row r="33" spans="1:7" ht="15.75">
      <c r="A33" s="12">
        <v>43703</v>
      </c>
      <c r="B33" s="26">
        <v>20.4</v>
      </c>
      <c r="C33" s="26">
        <v>28.9</v>
      </c>
      <c r="D33" s="26">
        <v>27.5</v>
      </c>
      <c r="E33" s="3">
        <f t="shared" si="0"/>
        <v>26.075</v>
      </c>
      <c r="F33" s="2">
        <f t="shared" si="1"/>
        <v>0</v>
      </c>
      <c r="G33" s="3">
        <f t="shared" si="2"/>
        <v>0</v>
      </c>
    </row>
    <row r="34" spans="1:7" ht="15.75">
      <c r="A34" s="12">
        <v>43704</v>
      </c>
      <c r="B34" s="26">
        <v>19.8</v>
      </c>
      <c r="C34" s="26">
        <v>29.3</v>
      </c>
      <c r="D34" s="26">
        <v>26.9</v>
      </c>
      <c r="E34" s="3">
        <f t="shared" si="0"/>
        <v>25.725</v>
      </c>
      <c r="F34" s="2">
        <f t="shared" si="1"/>
        <v>0</v>
      </c>
      <c r="G34" s="3">
        <f t="shared" si="2"/>
        <v>0</v>
      </c>
    </row>
    <row r="35" spans="1:7" ht="15.75">
      <c r="A35" s="12">
        <v>43705</v>
      </c>
      <c r="B35" s="26">
        <v>20.5</v>
      </c>
      <c r="C35" s="26">
        <v>28</v>
      </c>
      <c r="D35" s="26">
        <v>25.8</v>
      </c>
      <c r="E35" s="3">
        <f t="shared" si="0"/>
        <v>25.025</v>
      </c>
      <c r="F35" s="2">
        <f t="shared" si="1"/>
        <v>0</v>
      </c>
      <c r="G35" s="3">
        <f t="shared" si="2"/>
        <v>0</v>
      </c>
    </row>
    <row r="36" spans="1:7" ht="15.75">
      <c r="A36" s="12">
        <v>43706</v>
      </c>
      <c r="B36" s="26">
        <v>19.4</v>
      </c>
      <c r="C36" s="26">
        <v>24.5</v>
      </c>
      <c r="D36" s="26">
        <v>22.4</v>
      </c>
      <c r="E36" s="3">
        <f t="shared" si="0"/>
        <v>22.174999999999997</v>
      </c>
      <c r="F36" s="2">
        <f t="shared" si="1"/>
        <v>0</v>
      </c>
      <c r="G36" s="3">
        <f t="shared" si="2"/>
        <v>0</v>
      </c>
    </row>
    <row r="37" spans="1:7" ht="15.75">
      <c r="A37" s="12">
        <v>43707</v>
      </c>
      <c r="B37" s="26">
        <v>14.7</v>
      </c>
      <c r="C37" s="26">
        <v>23.7</v>
      </c>
      <c r="D37" s="26">
        <v>22.8</v>
      </c>
      <c r="E37" s="3">
        <f t="shared" si="0"/>
        <v>21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43708</v>
      </c>
      <c r="B38" s="26">
        <v>17.2</v>
      </c>
      <c r="C38" s="26">
        <v>28.1</v>
      </c>
      <c r="D38" s="26">
        <v>22</v>
      </c>
      <c r="E38" s="3">
        <f t="shared" si="0"/>
        <v>22.325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15.464516129032257</v>
      </c>
      <c r="C40" s="13">
        <f>SUM(C8:C38)/31</f>
        <v>22.103225806451615</v>
      </c>
      <c r="D40" s="13">
        <f>SUM(D8:D38)/31</f>
        <v>21.419354838709673</v>
      </c>
      <c r="E40" s="3">
        <f>(B40+C40+D40+D40)/4</f>
        <v>20.101612903225806</v>
      </c>
      <c r="F40" s="2">
        <f>SUM(F8:F38)</f>
        <v>0</v>
      </c>
      <c r="G40" s="3">
        <f>SUM(G8:G38)</f>
        <v>0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0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0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0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20</v>
      </c>
      <c r="F45" s="2"/>
      <c r="G4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bestFit="1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24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43374</v>
      </c>
      <c r="B8" s="13">
        <v>8.1</v>
      </c>
      <c r="C8" s="13">
        <v>11.7</v>
      </c>
      <c r="D8" s="13">
        <v>7.3</v>
      </c>
      <c r="E8" s="3">
        <f aca="true" t="shared" si="0" ref="E8:E38">(B8+C8+D8+D8)/4</f>
        <v>8.6</v>
      </c>
      <c r="F8" s="2">
        <f aca="true" t="shared" si="1" ref="F8:F38">IF(E8&gt;15,0,1)</f>
        <v>1</v>
      </c>
      <c r="G8" s="3">
        <f aca="true" t="shared" si="2" ref="G8:G38">IF(F8=0,0,20-E8)</f>
        <v>11.4</v>
      </c>
    </row>
    <row r="9" spans="1:7" ht="15.75">
      <c r="A9" s="12">
        <v>43375</v>
      </c>
      <c r="B9" s="13">
        <v>5.4</v>
      </c>
      <c r="C9" s="13">
        <v>6.8</v>
      </c>
      <c r="D9" s="13">
        <v>9.4</v>
      </c>
      <c r="E9" s="3">
        <f t="shared" si="0"/>
        <v>7.75</v>
      </c>
      <c r="F9" s="2">
        <f t="shared" si="1"/>
        <v>1</v>
      </c>
      <c r="G9" s="3">
        <f t="shared" si="2"/>
        <v>12.25</v>
      </c>
    </row>
    <row r="10" spans="1:7" ht="15.75">
      <c r="A10" s="12">
        <v>43376</v>
      </c>
      <c r="B10" s="13">
        <v>11.1</v>
      </c>
      <c r="C10" s="13">
        <v>14.3</v>
      </c>
      <c r="D10" s="13">
        <v>11</v>
      </c>
      <c r="E10" s="3">
        <f t="shared" si="0"/>
        <v>11.85</v>
      </c>
      <c r="F10" s="2">
        <f t="shared" si="1"/>
        <v>1</v>
      </c>
      <c r="G10" s="3">
        <f t="shared" si="2"/>
        <v>8.15</v>
      </c>
    </row>
    <row r="11" spans="1:7" ht="15.75">
      <c r="A11" s="12">
        <v>43377</v>
      </c>
      <c r="B11" s="13">
        <v>6.9</v>
      </c>
      <c r="C11" s="13">
        <v>14.6</v>
      </c>
      <c r="D11" s="13">
        <v>12.9</v>
      </c>
      <c r="E11" s="3">
        <f t="shared" si="0"/>
        <v>11.825</v>
      </c>
      <c r="F11" s="2">
        <f t="shared" si="1"/>
        <v>1</v>
      </c>
      <c r="G11" s="3">
        <f t="shared" si="2"/>
        <v>8.175</v>
      </c>
    </row>
    <row r="12" spans="1:7" ht="15.75">
      <c r="A12" s="12">
        <v>43378</v>
      </c>
      <c r="B12" s="13">
        <v>8.2</v>
      </c>
      <c r="C12" s="13">
        <v>16.5</v>
      </c>
      <c r="D12" s="13">
        <v>15.5</v>
      </c>
      <c r="E12" s="3">
        <f t="shared" si="0"/>
        <v>13.925</v>
      </c>
      <c r="F12" s="2">
        <f t="shared" si="1"/>
        <v>1</v>
      </c>
      <c r="G12" s="3">
        <f t="shared" si="2"/>
        <v>6.074999999999999</v>
      </c>
    </row>
    <row r="13" spans="1:7" ht="15.75">
      <c r="A13" s="12">
        <v>43379</v>
      </c>
      <c r="B13" s="13">
        <v>12.1</v>
      </c>
      <c r="C13" s="13">
        <v>19.2</v>
      </c>
      <c r="D13" s="13">
        <v>18.1</v>
      </c>
      <c r="E13" s="3">
        <f t="shared" si="0"/>
        <v>16.875</v>
      </c>
      <c r="F13" s="2">
        <f t="shared" si="1"/>
        <v>0</v>
      </c>
      <c r="G13" s="3">
        <f t="shared" si="2"/>
        <v>0</v>
      </c>
    </row>
    <row r="14" spans="1:7" ht="15.75">
      <c r="A14" s="12">
        <v>43380</v>
      </c>
      <c r="B14" s="13">
        <v>13.1</v>
      </c>
      <c r="C14" s="13">
        <v>14.4</v>
      </c>
      <c r="D14" s="13">
        <v>11.2</v>
      </c>
      <c r="E14" s="3">
        <f t="shared" si="0"/>
        <v>12.475000000000001</v>
      </c>
      <c r="F14" s="2">
        <f t="shared" si="1"/>
        <v>1</v>
      </c>
      <c r="G14" s="3">
        <f t="shared" si="2"/>
        <v>7.524999999999999</v>
      </c>
    </row>
    <row r="15" spans="1:7" ht="15.75">
      <c r="A15" s="12">
        <v>43381</v>
      </c>
      <c r="B15" s="13">
        <v>8.6</v>
      </c>
      <c r="C15" s="13">
        <v>15.8</v>
      </c>
      <c r="D15" s="13">
        <v>14.9</v>
      </c>
      <c r="E15" s="3">
        <f t="shared" si="0"/>
        <v>13.549999999999999</v>
      </c>
      <c r="F15" s="2">
        <f t="shared" si="1"/>
        <v>1</v>
      </c>
      <c r="G15" s="3">
        <f t="shared" si="2"/>
        <v>6.450000000000001</v>
      </c>
    </row>
    <row r="16" spans="1:7" ht="15.75">
      <c r="A16" s="12">
        <v>43382</v>
      </c>
      <c r="B16" s="13">
        <v>10.3</v>
      </c>
      <c r="C16" s="13">
        <v>18.5</v>
      </c>
      <c r="D16" s="13">
        <v>16.3</v>
      </c>
      <c r="E16" s="3">
        <f t="shared" si="0"/>
        <v>15.350000000000001</v>
      </c>
      <c r="F16" s="2">
        <f t="shared" si="1"/>
        <v>0</v>
      </c>
      <c r="G16" s="3">
        <f t="shared" si="2"/>
        <v>0</v>
      </c>
    </row>
    <row r="17" spans="1:7" ht="15.75">
      <c r="A17" s="12">
        <v>43383</v>
      </c>
      <c r="B17" s="13">
        <v>12.2</v>
      </c>
      <c r="C17" s="13">
        <v>19.4</v>
      </c>
      <c r="D17" s="13">
        <v>16.9</v>
      </c>
      <c r="E17" s="3">
        <f t="shared" si="0"/>
        <v>16.35</v>
      </c>
      <c r="F17" s="2">
        <f t="shared" si="1"/>
        <v>0</v>
      </c>
      <c r="G17" s="3">
        <f t="shared" si="2"/>
        <v>0</v>
      </c>
    </row>
    <row r="18" spans="1:7" ht="15.75">
      <c r="A18" s="12">
        <v>43384</v>
      </c>
      <c r="B18" s="13">
        <v>13.1</v>
      </c>
      <c r="C18" s="13">
        <v>18.1</v>
      </c>
      <c r="D18" s="13">
        <v>17.6</v>
      </c>
      <c r="E18" s="3">
        <f t="shared" si="0"/>
        <v>16.6</v>
      </c>
      <c r="F18" s="2">
        <f t="shared" si="1"/>
        <v>0</v>
      </c>
      <c r="G18" s="3">
        <f t="shared" si="2"/>
        <v>0</v>
      </c>
    </row>
    <row r="19" spans="1:7" ht="15.75">
      <c r="A19" s="12">
        <v>43385</v>
      </c>
      <c r="B19" s="13">
        <v>14.1</v>
      </c>
      <c r="C19" s="13">
        <v>21.3</v>
      </c>
      <c r="D19" s="13">
        <v>20.2</v>
      </c>
      <c r="E19" s="3">
        <f t="shared" si="0"/>
        <v>18.95</v>
      </c>
      <c r="F19" s="2">
        <f t="shared" si="1"/>
        <v>0</v>
      </c>
      <c r="G19" s="3">
        <f t="shared" si="2"/>
        <v>0</v>
      </c>
    </row>
    <row r="20" spans="1:7" ht="15.75">
      <c r="A20" s="12">
        <v>43386</v>
      </c>
      <c r="B20" s="13">
        <v>15.3</v>
      </c>
      <c r="C20" s="13">
        <v>22.3</v>
      </c>
      <c r="D20" s="13">
        <v>19.7</v>
      </c>
      <c r="E20" s="3">
        <f t="shared" si="0"/>
        <v>19.25</v>
      </c>
      <c r="F20" s="2">
        <f t="shared" si="1"/>
        <v>0</v>
      </c>
      <c r="G20" s="3">
        <f t="shared" si="2"/>
        <v>0</v>
      </c>
    </row>
    <row r="21" spans="1:7" ht="15.75">
      <c r="A21" s="12">
        <v>43387</v>
      </c>
      <c r="B21" s="13">
        <v>13.9</v>
      </c>
      <c r="C21" s="13">
        <v>21.5</v>
      </c>
      <c r="D21" s="13">
        <v>19.4</v>
      </c>
      <c r="E21" s="3">
        <f t="shared" si="0"/>
        <v>18.549999999999997</v>
      </c>
      <c r="F21" s="2">
        <f t="shared" si="1"/>
        <v>0</v>
      </c>
      <c r="G21" s="3">
        <f t="shared" si="2"/>
        <v>0</v>
      </c>
    </row>
    <row r="22" spans="1:7" ht="15.75">
      <c r="A22" s="12">
        <v>43388</v>
      </c>
      <c r="B22" s="13">
        <v>13.9</v>
      </c>
      <c r="C22" s="13">
        <v>21.5</v>
      </c>
      <c r="D22" s="13">
        <v>18.4</v>
      </c>
      <c r="E22" s="3">
        <f t="shared" si="0"/>
        <v>18.049999999999997</v>
      </c>
      <c r="F22" s="2">
        <f t="shared" si="1"/>
        <v>0</v>
      </c>
      <c r="G22" s="3">
        <f t="shared" si="2"/>
        <v>0</v>
      </c>
    </row>
    <row r="23" spans="1:7" ht="15.75">
      <c r="A23" s="12">
        <v>43389</v>
      </c>
      <c r="B23" s="13">
        <v>14.3</v>
      </c>
      <c r="C23" s="13">
        <v>20.2</v>
      </c>
      <c r="D23" s="13">
        <v>17.2</v>
      </c>
      <c r="E23" s="3">
        <f t="shared" si="0"/>
        <v>17.225</v>
      </c>
      <c r="F23" s="2">
        <f t="shared" si="1"/>
        <v>0</v>
      </c>
      <c r="G23" s="3">
        <f t="shared" si="2"/>
        <v>0</v>
      </c>
    </row>
    <row r="24" spans="1:7" ht="15.75">
      <c r="A24" s="12">
        <v>43390</v>
      </c>
      <c r="B24" s="13">
        <v>13.2</v>
      </c>
      <c r="C24" s="13">
        <v>20.4</v>
      </c>
      <c r="D24" s="13">
        <v>18.1</v>
      </c>
      <c r="E24" s="3">
        <f t="shared" si="0"/>
        <v>17.45</v>
      </c>
      <c r="F24" s="2">
        <f t="shared" si="1"/>
        <v>0</v>
      </c>
      <c r="G24" s="3">
        <f t="shared" si="2"/>
        <v>0</v>
      </c>
    </row>
    <row r="25" spans="1:7" ht="15.75">
      <c r="A25" s="12">
        <v>43391</v>
      </c>
      <c r="B25" s="13">
        <v>13.6</v>
      </c>
      <c r="C25" s="13">
        <v>17.1</v>
      </c>
      <c r="D25" s="13">
        <v>13.2</v>
      </c>
      <c r="E25" s="3">
        <f t="shared" si="0"/>
        <v>14.275000000000002</v>
      </c>
      <c r="F25" s="2">
        <f t="shared" si="1"/>
        <v>1</v>
      </c>
      <c r="G25" s="3">
        <f t="shared" si="2"/>
        <v>5.724999999999998</v>
      </c>
    </row>
    <row r="26" spans="1:7" ht="15.75">
      <c r="A26" s="12">
        <v>43392</v>
      </c>
      <c r="B26" s="13">
        <v>9.9</v>
      </c>
      <c r="C26" s="13">
        <v>15</v>
      </c>
      <c r="D26" s="13">
        <v>13.3</v>
      </c>
      <c r="E26" s="3">
        <f t="shared" si="0"/>
        <v>12.875</v>
      </c>
      <c r="F26" s="2">
        <f t="shared" si="1"/>
        <v>1</v>
      </c>
      <c r="G26" s="3">
        <f t="shared" si="2"/>
        <v>7.125</v>
      </c>
    </row>
    <row r="27" spans="1:7" ht="15.75">
      <c r="A27" s="12">
        <v>43393</v>
      </c>
      <c r="B27" s="13">
        <v>9.3</v>
      </c>
      <c r="C27" s="13">
        <v>14.1</v>
      </c>
      <c r="D27" s="13">
        <v>12.2</v>
      </c>
      <c r="E27" s="3">
        <f t="shared" si="0"/>
        <v>11.95</v>
      </c>
      <c r="F27" s="2">
        <f t="shared" si="1"/>
        <v>1</v>
      </c>
      <c r="G27" s="3">
        <f t="shared" si="2"/>
        <v>8.05</v>
      </c>
    </row>
    <row r="28" spans="1:7" ht="15.75">
      <c r="A28" s="12">
        <v>43394</v>
      </c>
      <c r="B28" s="13">
        <v>6.5</v>
      </c>
      <c r="C28" s="13">
        <v>13</v>
      </c>
      <c r="D28" s="13">
        <v>11.7</v>
      </c>
      <c r="E28" s="3">
        <f t="shared" si="0"/>
        <v>10.725</v>
      </c>
      <c r="F28" s="2">
        <f t="shared" si="1"/>
        <v>1</v>
      </c>
      <c r="G28" s="3">
        <f t="shared" si="2"/>
        <v>9.275</v>
      </c>
    </row>
    <row r="29" spans="1:7" ht="15.75">
      <c r="A29" s="12">
        <v>43395</v>
      </c>
      <c r="B29" s="13">
        <v>7.5</v>
      </c>
      <c r="C29" s="13">
        <v>13.7</v>
      </c>
      <c r="D29" s="13">
        <v>10.1</v>
      </c>
      <c r="E29" s="3">
        <f t="shared" si="0"/>
        <v>10.35</v>
      </c>
      <c r="F29" s="2">
        <f t="shared" si="1"/>
        <v>1</v>
      </c>
      <c r="G29" s="3">
        <f t="shared" si="2"/>
        <v>9.65</v>
      </c>
    </row>
    <row r="30" spans="1:7" ht="15.75">
      <c r="A30" s="12">
        <v>43396</v>
      </c>
      <c r="B30" s="13">
        <v>3.2</v>
      </c>
      <c r="C30" s="13">
        <v>8.7</v>
      </c>
      <c r="D30" s="13">
        <v>10.2</v>
      </c>
      <c r="E30" s="3">
        <f t="shared" si="0"/>
        <v>8.075</v>
      </c>
      <c r="F30" s="2">
        <f t="shared" si="1"/>
        <v>1</v>
      </c>
      <c r="G30" s="3">
        <f t="shared" si="2"/>
        <v>11.925</v>
      </c>
    </row>
    <row r="31" spans="1:9" ht="15.75">
      <c r="A31" s="12">
        <v>43397</v>
      </c>
      <c r="B31" s="13">
        <v>9.7</v>
      </c>
      <c r="C31" s="13">
        <v>13</v>
      </c>
      <c r="D31" s="13">
        <v>12.4</v>
      </c>
      <c r="E31" s="3">
        <f t="shared" si="0"/>
        <v>11.875</v>
      </c>
      <c r="F31" s="2">
        <f t="shared" si="1"/>
        <v>1</v>
      </c>
      <c r="G31" s="3">
        <f t="shared" si="2"/>
        <v>8.125</v>
      </c>
      <c r="I31" t="s">
        <v>12</v>
      </c>
    </row>
    <row r="32" spans="1:7" ht="15.75">
      <c r="A32" s="12">
        <v>43398</v>
      </c>
      <c r="B32" s="13">
        <v>10.9</v>
      </c>
      <c r="C32" s="13">
        <v>12.4</v>
      </c>
      <c r="D32" s="13">
        <v>10.5</v>
      </c>
      <c r="E32" s="3">
        <f t="shared" si="0"/>
        <v>11.075</v>
      </c>
      <c r="F32" s="2">
        <f t="shared" si="1"/>
        <v>1</v>
      </c>
      <c r="G32" s="3">
        <f t="shared" si="2"/>
        <v>8.925</v>
      </c>
    </row>
    <row r="33" spans="1:7" ht="15.75">
      <c r="A33" s="12">
        <v>43399</v>
      </c>
      <c r="B33" s="13">
        <v>7.5</v>
      </c>
      <c r="C33" s="13">
        <v>8</v>
      </c>
      <c r="D33" s="13">
        <v>7.9</v>
      </c>
      <c r="E33" s="3">
        <f t="shared" si="0"/>
        <v>7.824999999999999</v>
      </c>
      <c r="F33" s="2">
        <f t="shared" si="1"/>
        <v>1</v>
      </c>
      <c r="G33" s="3">
        <f t="shared" si="2"/>
        <v>12.175</v>
      </c>
    </row>
    <row r="34" spans="1:7" ht="15.75">
      <c r="A34" s="12">
        <v>43400</v>
      </c>
      <c r="B34" s="13">
        <v>3.1</v>
      </c>
      <c r="C34" s="13">
        <v>5.8</v>
      </c>
      <c r="D34" s="13">
        <v>5.1</v>
      </c>
      <c r="E34" s="3">
        <f t="shared" si="0"/>
        <v>4.775</v>
      </c>
      <c r="F34" s="2">
        <f t="shared" si="1"/>
        <v>1</v>
      </c>
      <c r="G34" s="3">
        <f t="shared" si="2"/>
        <v>15.225</v>
      </c>
    </row>
    <row r="35" spans="1:7" ht="15.75">
      <c r="A35" s="12">
        <v>43401</v>
      </c>
      <c r="B35" s="13">
        <v>3.9</v>
      </c>
      <c r="C35" s="13">
        <v>4.6</v>
      </c>
      <c r="D35" s="13">
        <v>4</v>
      </c>
      <c r="E35" s="3">
        <f t="shared" si="0"/>
        <v>4.125</v>
      </c>
      <c r="F35" s="2">
        <f t="shared" si="1"/>
        <v>1</v>
      </c>
      <c r="G35" s="3">
        <f t="shared" si="2"/>
        <v>15.875</v>
      </c>
    </row>
    <row r="36" spans="1:7" ht="15.75">
      <c r="A36" s="12">
        <v>43402</v>
      </c>
      <c r="B36" s="13">
        <v>3.1</v>
      </c>
      <c r="C36" s="13">
        <v>4</v>
      </c>
      <c r="D36" s="13">
        <v>3.7</v>
      </c>
      <c r="E36" s="3">
        <f t="shared" si="0"/>
        <v>3.625</v>
      </c>
      <c r="F36" s="2">
        <f t="shared" si="1"/>
        <v>1</v>
      </c>
      <c r="G36" s="3">
        <f t="shared" si="2"/>
        <v>16.375</v>
      </c>
    </row>
    <row r="37" spans="1:7" ht="15.75">
      <c r="A37" s="12">
        <v>43403</v>
      </c>
      <c r="B37" s="13">
        <v>4.1</v>
      </c>
      <c r="C37" s="13">
        <v>0.1</v>
      </c>
      <c r="D37" s="13">
        <v>5.1</v>
      </c>
      <c r="E37" s="3">
        <f t="shared" si="0"/>
        <v>3.5999999999999996</v>
      </c>
      <c r="F37" s="2">
        <f t="shared" si="1"/>
        <v>1</v>
      </c>
      <c r="G37" s="3">
        <f t="shared" si="2"/>
        <v>16.4</v>
      </c>
    </row>
    <row r="38" spans="1:7" ht="16.5" thickBot="1">
      <c r="A38" s="12">
        <v>43404</v>
      </c>
      <c r="B38" s="13">
        <v>0.9</v>
      </c>
      <c r="C38" s="13">
        <v>7.3</v>
      </c>
      <c r="D38" s="13">
        <v>8.1</v>
      </c>
      <c r="E38" s="3">
        <f t="shared" si="0"/>
        <v>6.1</v>
      </c>
      <c r="F38" s="2">
        <f t="shared" si="1"/>
        <v>1</v>
      </c>
      <c r="G38" s="3">
        <f t="shared" si="2"/>
        <v>13.9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9.258064516129032</v>
      </c>
      <c r="C40" s="13">
        <f>SUM(C8:C38)/31</f>
        <v>13.977419354838712</v>
      </c>
      <c r="D40" s="13">
        <f>SUM(D8:D38)/31</f>
        <v>12.632258064516128</v>
      </c>
      <c r="E40" s="3">
        <f>(B40+C40+D40+D40)/4</f>
        <v>12.125</v>
      </c>
      <c r="F40" s="2">
        <f>SUM(F8:F38)</f>
        <v>21</v>
      </c>
      <c r="G40" s="3">
        <f>SUM(G8:G38)</f>
        <v>218.77500000000003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218.77500000000003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10.417857142857144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21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9.582142857142856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4" customFormat="1" ht="15.75">
      <c r="A3" s="23" t="s">
        <v>23</v>
      </c>
      <c r="B3" s="23"/>
      <c r="C3" s="23"/>
      <c r="D3" s="23"/>
      <c r="E3" s="23"/>
      <c r="F3" s="23"/>
      <c r="G3" s="23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43405</v>
      </c>
      <c r="B9" s="6">
        <v>4.8</v>
      </c>
      <c r="C9" s="6">
        <v>6.6</v>
      </c>
      <c r="D9" s="6">
        <v>8.6</v>
      </c>
      <c r="E9" s="7">
        <f aca="true" t="shared" si="0" ref="E9:E40">(B9+C9+D9+D9)/4</f>
        <v>7.15</v>
      </c>
      <c r="F9" s="2">
        <f aca="true" t="shared" si="1" ref="F9:F38">IF(E9&gt;15,0,1)</f>
        <v>1</v>
      </c>
      <c r="G9" s="3">
        <f aca="true" t="shared" si="2" ref="G9:G38">IF(F9=0,0,20-E9)</f>
        <v>12.85</v>
      </c>
    </row>
    <row r="10" spans="1:7" ht="15.75">
      <c r="A10" s="12">
        <v>43406</v>
      </c>
      <c r="B10" s="6">
        <v>7.4</v>
      </c>
      <c r="C10" s="6">
        <v>7.9</v>
      </c>
      <c r="D10" s="6">
        <v>4.7</v>
      </c>
      <c r="E10" s="7">
        <f t="shared" si="0"/>
        <v>6.175</v>
      </c>
      <c r="F10" s="2">
        <f t="shared" si="1"/>
        <v>1</v>
      </c>
      <c r="G10" s="3">
        <f t="shared" si="2"/>
        <v>13.825</v>
      </c>
    </row>
    <row r="11" spans="1:7" ht="15.75">
      <c r="A11" s="12">
        <v>43407</v>
      </c>
      <c r="B11" s="6">
        <v>2.1</v>
      </c>
      <c r="C11" s="6">
        <v>8.4</v>
      </c>
      <c r="D11" s="6">
        <v>5.5</v>
      </c>
      <c r="E11" s="7">
        <f t="shared" si="0"/>
        <v>5.375</v>
      </c>
      <c r="F11" s="2">
        <f t="shared" si="1"/>
        <v>1</v>
      </c>
      <c r="G11" s="3">
        <f t="shared" si="2"/>
        <v>14.625</v>
      </c>
    </row>
    <row r="12" spans="1:7" ht="15.75">
      <c r="A12" s="12">
        <v>43408</v>
      </c>
      <c r="B12" s="6">
        <v>6</v>
      </c>
      <c r="C12" s="6">
        <v>11.7</v>
      </c>
      <c r="D12" s="6">
        <v>7</v>
      </c>
      <c r="E12" s="7">
        <f t="shared" si="0"/>
        <v>7.925</v>
      </c>
      <c r="F12" s="2">
        <f t="shared" si="1"/>
        <v>1</v>
      </c>
      <c r="G12" s="3">
        <f t="shared" si="2"/>
        <v>12.075</v>
      </c>
    </row>
    <row r="13" spans="1:7" ht="15.75">
      <c r="A13" s="12">
        <v>43409</v>
      </c>
      <c r="B13" s="6">
        <v>7.8</v>
      </c>
      <c r="C13" s="6">
        <v>10.2</v>
      </c>
      <c r="D13" s="6">
        <v>9.5</v>
      </c>
      <c r="E13" s="7">
        <f t="shared" si="0"/>
        <v>9.25</v>
      </c>
      <c r="F13" s="2">
        <f t="shared" si="1"/>
        <v>1</v>
      </c>
      <c r="G13" s="3">
        <f t="shared" si="2"/>
        <v>10.75</v>
      </c>
    </row>
    <row r="14" spans="1:7" ht="15.75">
      <c r="A14" s="12">
        <v>43410</v>
      </c>
      <c r="B14" s="6">
        <v>7.2</v>
      </c>
      <c r="C14" s="6">
        <v>13.7</v>
      </c>
      <c r="D14" s="6">
        <v>9.9</v>
      </c>
      <c r="E14" s="7">
        <f t="shared" si="0"/>
        <v>10.174999999999999</v>
      </c>
      <c r="F14" s="2">
        <f t="shared" si="1"/>
        <v>1</v>
      </c>
      <c r="G14" s="3">
        <f t="shared" si="2"/>
        <v>9.825000000000001</v>
      </c>
    </row>
    <row r="15" spans="1:7" ht="15.75">
      <c r="A15" s="12">
        <v>43411</v>
      </c>
      <c r="B15" s="6">
        <v>7.9</v>
      </c>
      <c r="C15" s="6">
        <v>14.5</v>
      </c>
      <c r="D15" s="6">
        <v>9.7</v>
      </c>
      <c r="E15" s="7">
        <f t="shared" si="0"/>
        <v>10.45</v>
      </c>
      <c r="F15" s="2">
        <f t="shared" si="1"/>
        <v>1</v>
      </c>
      <c r="G15" s="3">
        <f t="shared" si="2"/>
        <v>9.55</v>
      </c>
    </row>
    <row r="16" spans="1:7" ht="15.75">
      <c r="A16" s="12">
        <v>43412</v>
      </c>
      <c r="B16" s="6">
        <v>8.4</v>
      </c>
      <c r="C16" s="6">
        <v>10.8</v>
      </c>
      <c r="D16" s="6">
        <v>8</v>
      </c>
      <c r="E16" s="7">
        <f t="shared" si="0"/>
        <v>8.8</v>
      </c>
      <c r="F16" s="2">
        <f t="shared" si="1"/>
        <v>1</v>
      </c>
      <c r="G16" s="3">
        <f t="shared" si="2"/>
        <v>11.2</v>
      </c>
    </row>
    <row r="17" spans="1:7" ht="15.75">
      <c r="A17" s="12">
        <v>43413</v>
      </c>
      <c r="B17" s="6">
        <v>6.6</v>
      </c>
      <c r="C17" s="6">
        <v>12.2</v>
      </c>
      <c r="D17" s="6">
        <v>10.4</v>
      </c>
      <c r="E17" s="7">
        <f t="shared" si="0"/>
        <v>9.899999999999999</v>
      </c>
      <c r="F17" s="2">
        <f t="shared" si="1"/>
        <v>1</v>
      </c>
      <c r="G17" s="3">
        <f t="shared" si="2"/>
        <v>10.100000000000001</v>
      </c>
    </row>
    <row r="18" spans="1:7" ht="15.75">
      <c r="A18" s="12">
        <v>43414</v>
      </c>
      <c r="B18" s="6">
        <v>11.3</v>
      </c>
      <c r="C18" s="6">
        <v>11.1</v>
      </c>
      <c r="D18" s="6">
        <v>10.7</v>
      </c>
      <c r="E18" s="7">
        <f t="shared" si="0"/>
        <v>10.95</v>
      </c>
      <c r="F18" s="2">
        <f t="shared" si="1"/>
        <v>1</v>
      </c>
      <c r="G18" s="3">
        <f t="shared" si="2"/>
        <v>9.05</v>
      </c>
    </row>
    <row r="19" spans="1:7" ht="15.75">
      <c r="A19" s="12">
        <v>43415</v>
      </c>
      <c r="B19" s="6">
        <v>9</v>
      </c>
      <c r="C19" s="6">
        <v>11.7</v>
      </c>
      <c r="D19" s="6">
        <v>10</v>
      </c>
      <c r="E19" s="7">
        <f t="shared" si="0"/>
        <v>10.175</v>
      </c>
      <c r="F19" s="2">
        <f t="shared" si="1"/>
        <v>1</v>
      </c>
      <c r="G19" s="3">
        <f t="shared" si="2"/>
        <v>9.825</v>
      </c>
    </row>
    <row r="20" spans="1:7" ht="15.75">
      <c r="A20" s="12">
        <v>43416</v>
      </c>
      <c r="B20" s="6">
        <v>11.6</v>
      </c>
      <c r="C20" s="6">
        <v>16.8</v>
      </c>
      <c r="D20" s="6">
        <v>10.7</v>
      </c>
      <c r="E20" s="7">
        <f t="shared" si="0"/>
        <v>12.45</v>
      </c>
      <c r="F20" s="2">
        <f t="shared" si="1"/>
        <v>1</v>
      </c>
      <c r="G20" s="3">
        <f t="shared" si="2"/>
        <v>7.550000000000001</v>
      </c>
    </row>
    <row r="21" spans="1:7" ht="15.75">
      <c r="A21" s="12">
        <v>43417</v>
      </c>
      <c r="B21" s="6">
        <v>9</v>
      </c>
      <c r="C21" s="6">
        <v>11</v>
      </c>
      <c r="D21" s="6">
        <v>6.9</v>
      </c>
      <c r="E21" s="7">
        <f t="shared" si="0"/>
        <v>8.45</v>
      </c>
      <c r="F21" s="2">
        <f t="shared" si="1"/>
        <v>1</v>
      </c>
      <c r="G21" s="3">
        <f t="shared" si="2"/>
        <v>11.55</v>
      </c>
    </row>
    <row r="22" spans="1:7" ht="15.75">
      <c r="A22" s="12">
        <v>43418</v>
      </c>
      <c r="B22" s="6">
        <v>3.4</v>
      </c>
      <c r="C22" s="6">
        <v>7.5</v>
      </c>
      <c r="D22" s="6">
        <v>3.7</v>
      </c>
      <c r="E22" s="7">
        <f t="shared" si="0"/>
        <v>4.575</v>
      </c>
      <c r="F22" s="2">
        <f t="shared" si="1"/>
        <v>1</v>
      </c>
      <c r="G22" s="3">
        <f t="shared" si="2"/>
        <v>15.425</v>
      </c>
    </row>
    <row r="23" spans="1:7" ht="15.75">
      <c r="A23" s="12">
        <v>43419</v>
      </c>
      <c r="B23" s="6">
        <v>3.3</v>
      </c>
      <c r="C23" s="6">
        <v>3.9</v>
      </c>
      <c r="D23" s="6">
        <v>4.2</v>
      </c>
      <c r="E23" s="7">
        <f t="shared" si="0"/>
        <v>3.8999999999999995</v>
      </c>
      <c r="F23" s="2">
        <f t="shared" si="1"/>
        <v>1</v>
      </c>
      <c r="G23" s="3">
        <f t="shared" si="2"/>
        <v>16.1</v>
      </c>
    </row>
    <row r="24" spans="1:7" ht="15.75">
      <c r="A24" s="12">
        <v>43420</v>
      </c>
      <c r="B24" s="6">
        <v>2.6</v>
      </c>
      <c r="C24" s="6">
        <v>6.8</v>
      </c>
      <c r="D24" s="6">
        <v>4.1</v>
      </c>
      <c r="E24" s="7">
        <f t="shared" si="0"/>
        <v>4.4</v>
      </c>
      <c r="F24" s="2">
        <f t="shared" si="1"/>
        <v>1</v>
      </c>
      <c r="G24" s="3">
        <f t="shared" si="2"/>
        <v>15.6</v>
      </c>
    </row>
    <row r="25" spans="1:7" ht="15.75">
      <c r="A25" s="12">
        <v>43421</v>
      </c>
      <c r="B25" s="6">
        <v>1.7</v>
      </c>
      <c r="C25" s="6">
        <v>8.4</v>
      </c>
      <c r="D25" s="6">
        <v>4.6</v>
      </c>
      <c r="E25" s="7">
        <f t="shared" si="0"/>
        <v>4.824999999999999</v>
      </c>
      <c r="F25" s="2">
        <f t="shared" si="1"/>
        <v>1</v>
      </c>
      <c r="G25" s="3">
        <f t="shared" si="2"/>
        <v>15.175</v>
      </c>
    </row>
    <row r="26" spans="1:7" ht="15.75">
      <c r="A26" s="12">
        <v>43422</v>
      </c>
      <c r="B26" s="6">
        <v>0.5</v>
      </c>
      <c r="C26" s="6">
        <v>6.4</v>
      </c>
      <c r="D26" s="6">
        <v>3.2</v>
      </c>
      <c r="E26" s="7">
        <f t="shared" si="0"/>
        <v>3.325</v>
      </c>
      <c r="F26" s="2">
        <f t="shared" si="1"/>
        <v>1</v>
      </c>
      <c r="G26" s="3">
        <f t="shared" si="2"/>
        <v>16.675</v>
      </c>
    </row>
    <row r="27" spans="1:7" ht="15.75">
      <c r="A27" s="12">
        <v>43423</v>
      </c>
      <c r="B27" s="6">
        <v>0.4</v>
      </c>
      <c r="C27" s="6">
        <v>3.2</v>
      </c>
      <c r="D27" s="6">
        <v>0.7</v>
      </c>
      <c r="E27" s="7">
        <f t="shared" si="0"/>
        <v>1.25</v>
      </c>
      <c r="F27" s="2">
        <f t="shared" si="1"/>
        <v>1</v>
      </c>
      <c r="G27" s="3">
        <f t="shared" si="2"/>
        <v>18.75</v>
      </c>
    </row>
    <row r="28" spans="1:7" ht="15.75">
      <c r="A28" s="12">
        <v>43424</v>
      </c>
      <c r="B28" s="6">
        <v>0.4</v>
      </c>
      <c r="C28" s="6">
        <v>2.2</v>
      </c>
      <c r="D28" s="6">
        <v>1.3</v>
      </c>
      <c r="E28" s="7">
        <f t="shared" si="0"/>
        <v>1.3</v>
      </c>
      <c r="F28" s="2">
        <f t="shared" si="1"/>
        <v>1</v>
      </c>
      <c r="G28" s="3">
        <f t="shared" si="2"/>
        <v>18.7</v>
      </c>
    </row>
    <row r="29" spans="1:7" ht="15.75">
      <c r="A29" s="12">
        <v>43425</v>
      </c>
      <c r="B29" s="6">
        <v>1.4</v>
      </c>
      <c r="C29" s="6">
        <v>3.2</v>
      </c>
      <c r="D29" s="6">
        <v>0.5</v>
      </c>
      <c r="E29" s="7">
        <f t="shared" si="0"/>
        <v>1.4</v>
      </c>
      <c r="F29" s="2">
        <f t="shared" si="1"/>
        <v>1</v>
      </c>
      <c r="G29" s="3">
        <f t="shared" si="2"/>
        <v>18.6</v>
      </c>
    </row>
    <row r="30" spans="1:7" ht="15.75">
      <c r="A30" s="12">
        <v>43426</v>
      </c>
      <c r="B30" s="6">
        <v>-0.2</v>
      </c>
      <c r="C30" s="6">
        <v>3.4</v>
      </c>
      <c r="D30" s="6">
        <v>1.4</v>
      </c>
      <c r="E30" s="7">
        <f t="shared" si="0"/>
        <v>1.5</v>
      </c>
      <c r="F30" s="2">
        <f t="shared" si="1"/>
        <v>1</v>
      </c>
      <c r="G30" s="3">
        <f t="shared" si="2"/>
        <v>18.5</v>
      </c>
    </row>
    <row r="31" spans="1:7" ht="15.75">
      <c r="A31" s="12">
        <v>43427</v>
      </c>
      <c r="B31" s="6">
        <v>-1.2</v>
      </c>
      <c r="C31" s="6">
        <v>6.1</v>
      </c>
      <c r="D31" s="6">
        <v>4.3</v>
      </c>
      <c r="E31" s="7">
        <f t="shared" si="0"/>
        <v>3.375</v>
      </c>
      <c r="F31" s="2">
        <f t="shared" si="1"/>
        <v>1</v>
      </c>
      <c r="G31" s="3">
        <f t="shared" si="2"/>
        <v>16.625</v>
      </c>
    </row>
    <row r="32" spans="1:7" ht="15.75">
      <c r="A32" s="12">
        <v>43428</v>
      </c>
      <c r="B32" s="6">
        <v>1.3</v>
      </c>
      <c r="C32" s="6">
        <v>6.4</v>
      </c>
      <c r="D32" s="6">
        <v>5.4</v>
      </c>
      <c r="E32" s="7">
        <f t="shared" si="0"/>
        <v>4.625</v>
      </c>
      <c r="F32" s="2">
        <f t="shared" si="1"/>
        <v>1</v>
      </c>
      <c r="G32" s="3">
        <f t="shared" si="2"/>
        <v>15.375</v>
      </c>
    </row>
    <row r="33" spans="1:7" ht="15.75">
      <c r="A33" s="12">
        <v>43429</v>
      </c>
      <c r="B33" s="6">
        <v>3.9</v>
      </c>
      <c r="C33" s="6">
        <v>5.2</v>
      </c>
      <c r="D33" s="6">
        <v>5.3</v>
      </c>
      <c r="E33" s="7">
        <f t="shared" si="0"/>
        <v>4.925</v>
      </c>
      <c r="F33" s="2">
        <f t="shared" si="1"/>
        <v>1</v>
      </c>
      <c r="G33" s="3">
        <f t="shared" si="2"/>
        <v>15.075</v>
      </c>
    </row>
    <row r="34" spans="1:7" ht="15.75">
      <c r="A34" s="12">
        <v>43430</v>
      </c>
      <c r="B34" s="6">
        <v>4.5</v>
      </c>
      <c r="C34" s="6">
        <v>5.3</v>
      </c>
      <c r="D34" s="6">
        <v>4.7</v>
      </c>
      <c r="E34" s="7">
        <f t="shared" si="0"/>
        <v>4.8</v>
      </c>
      <c r="F34" s="2">
        <f t="shared" si="1"/>
        <v>1</v>
      </c>
      <c r="G34" s="3">
        <f t="shared" si="2"/>
        <v>15.2</v>
      </c>
    </row>
    <row r="35" spans="1:7" ht="15.75">
      <c r="A35" s="12">
        <v>43431</v>
      </c>
      <c r="B35" s="6">
        <v>2.6</v>
      </c>
      <c r="C35" s="6">
        <v>3.8</v>
      </c>
      <c r="D35" s="6">
        <v>3.1</v>
      </c>
      <c r="E35" s="7">
        <f t="shared" si="0"/>
        <v>3.15</v>
      </c>
      <c r="F35" s="2">
        <f t="shared" si="1"/>
        <v>1</v>
      </c>
      <c r="G35" s="3">
        <f t="shared" si="2"/>
        <v>16.85</v>
      </c>
    </row>
    <row r="36" spans="1:7" ht="15.75">
      <c r="A36" s="12">
        <v>43432</v>
      </c>
      <c r="B36" s="6">
        <v>2.6</v>
      </c>
      <c r="C36" s="6">
        <v>3.6</v>
      </c>
      <c r="D36" s="6">
        <v>4.6</v>
      </c>
      <c r="E36" s="7">
        <f t="shared" si="0"/>
        <v>3.85</v>
      </c>
      <c r="F36" s="2">
        <f t="shared" si="1"/>
        <v>1</v>
      </c>
      <c r="G36" s="3">
        <f t="shared" si="2"/>
        <v>16.15</v>
      </c>
    </row>
    <row r="37" spans="1:7" ht="15.75">
      <c r="A37" s="12">
        <v>43433</v>
      </c>
      <c r="B37" s="6">
        <v>5.2</v>
      </c>
      <c r="C37" s="6">
        <v>7.2</v>
      </c>
      <c r="D37" s="6">
        <v>7.8</v>
      </c>
      <c r="E37" s="7">
        <f t="shared" si="0"/>
        <v>7</v>
      </c>
      <c r="F37" s="2">
        <f t="shared" si="1"/>
        <v>1</v>
      </c>
      <c r="G37" s="3">
        <f t="shared" si="2"/>
        <v>13</v>
      </c>
    </row>
    <row r="38" spans="1:7" ht="16.5" thickBot="1">
      <c r="A38" s="12">
        <v>43434</v>
      </c>
      <c r="B38" s="6">
        <v>6.4</v>
      </c>
      <c r="C38" s="6">
        <v>9.1</v>
      </c>
      <c r="D38" s="6">
        <v>5.9</v>
      </c>
      <c r="E38" s="7">
        <f t="shared" si="0"/>
        <v>6.824999999999999</v>
      </c>
      <c r="F38" s="2">
        <f t="shared" si="1"/>
        <v>1</v>
      </c>
      <c r="G38" s="3">
        <f t="shared" si="2"/>
        <v>13.175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4.596666666666667</v>
      </c>
      <c r="C40" s="13">
        <f>SUM(C9:C38)/30</f>
        <v>7.9433333333333325</v>
      </c>
      <c r="D40" s="13">
        <f>SUM(D9:D38)/30</f>
        <v>5.880000000000001</v>
      </c>
      <c r="E40" s="7">
        <f t="shared" si="0"/>
        <v>6.075000000000001</v>
      </c>
      <c r="F40" s="2">
        <f>SUM(F9:F38)</f>
        <v>30</v>
      </c>
      <c r="G40" s="3">
        <f>SUM(G9:G38)</f>
        <v>417.75000000000006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417.75000000000006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13.925000000000002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6.0749999999999975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22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43435</v>
      </c>
      <c r="B8" s="6">
        <v>5.1</v>
      </c>
      <c r="C8" s="6">
        <v>6.8</v>
      </c>
      <c r="D8" s="6">
        <v>5.8</v>
      </c>
      <c r="E8" s="3">
        <f aca="true" t="shared" si="0" ref="E8:E38">(B8+C8+D8+D8)/4</f>
        <v>5.875</v>
      </c>
      <c r="F8" s="2">
        <f aca="true" t="shared" si="1" ref="F8:F38">IF(E8&gt;15,0,1)</f>
        <v>1</v>
      </c>
      <c r="G8" s="3">
        <f aca="true" t="shared" si="2" ref="G8:G38">IF(F8=0,0,20-E8)</f>
        <v>14.125</v>
      </c>
    </row>
    <row r="9" spans="1:7" ht="15.75">
      <c r="A9" s="12">
        <v>43436</v>
      </c>
      <c r="B9" s="6">
        <v>7.4</v>
      </c>
      <c r="C9" s="6">
        <v>11.7</v>
      </c>
      <c r="D9" s="6">
        <v>12.3</v>
      </c>
      <c r="E9" s="3">
        <f t="shared" si="0"/>
        <v>10.925</v>
      </c>
      <c r="F9" s="2">
        <f t="shared" si="1"/>
        <v>1</v>
      </c>
      <c r="G9" s="3">
        <f t="shared" si="2"/>
        <v>9.075</v>
      </c>
    </row>
    <row r="10" spans="1:7" ht="15.75">
      <c r="A10" s="12">
        <v>43437</v>
      </c>
      <c r="B10" s="6">
        <v>11.7</v>
      </c>
      <c r="C10" s="6">
        <v>9.8</v>
      </c>
      <c r="D10" s="6">
        <v>10</v>
      </c>
      <c r="E10" s="3">
        <f t="shared" si="0"/>
        <v>10.375</v>
      </c>
      <c r="F10" s="2">
        <f t="shared" si="1"/>
        <v>1</v>
      </c>
      <c r="G10" s="3">
        <f t="shared" si="2"/>
        <v>9.625</v>
      </c>
    </row>
    <row r="11" spans="1:7" ht="15.75">
      <c r="A11" s="12">
        <v>43438</v>
      </c>
      <c r="B11" s="6">
        <v>6.2</v>
      </c>
      <c r="C11" s="6">
        <v>7.8</v>
      </c>
      <c r="D11" s="6">
        <v>4.3</v>
      </c>
      <c r="E11" s="3">
        <f t="shared" si="0"/>
        <v>5.65</v>
      </c>
      <c r="F11" s="2">
        <f t="shared" si="1"/>
        <v>1</v>
      </c>
      <c r="G11" s="3">
        <f t="shared" si="2"/>
        <v>14.35</v>
      </c>
    </row>
    <row r="12" spans="1:7" ht="15.75">
      <c r="A12" s="12">
        <v>43439</v>
      </c>
      <c r="B12" s="6">
        <v>2.7</v>
      </c>
      <c r="C12" s="6">
        <v>5.5</v>
      </c>
      <c r="D12" s="6">
        <v>5.8</v>
      </c>
      <c r="E12" s="3">
        <f t="shared" si="0"/>
        <v>4.95</v>
      </c>
      <c r="F12" s="2">
        <f t="shared" si="1"/>
        <v>1</v>
      </c>
      <c r="G12" s="3">
        <f t="shared" si="2"/>
        <v>15.05</v>
      </c>
    </row>
    <row r="13" spans="1:7" ht="15.75">
      <c r="A13" s="12">
        <v>43440</v>
      </c>
      <c r="B13" s="6">
        <v>7</v>
      </c>
      <c r="C13" s="6">
        <v>10.5</v>
      </c>
      <c r="D13" s="6">
        <v>10.5</v>
      </c>
      <c r="E13" s="3">
        <f t="shared" si="0"/>
        <v>9.625</v>
      </c>
      <c r="F13" s="2">
        <f t="shared" si="1"/>
        <v>1</v>
      </c>
      <c r="G13" s="3">
        <f t="shared" si="2"/>
        <v>10.375</v>
      </c>
    </row>
    <row r="14" spans="1:7" ht="15.75">
      <c r="A14" s="12">
        <v>43441</v>
      </c>
      <c r="B14" s="6">
        <v>9.1</v>
      </c>
      <c r="C14" s="6">
        <v>8.4</v>
      </c>
      <c r="D14" s="6">
        <v>6.5</v>
      </c>
      <c r="E14" s="3">
        <f t="shared" si="0"/>
        <v>7.625</v>
      </c>
      <c r="F14" s="2">
        <f t="shared" si="1"/>
        <v>1</v>
      </c>
      <c r="G14" s="3">
        <f t="shared" si="2"/>
        <v>12.375</v>
      </c>
    </row>
    <row r="15" spans="1:7" ht="15.75">
      <c r="A15" s="12">
        <v>43442</v>
      </c>
      <c r="B15" s="6">
        <v>4.4</v>
      </c>
      <c r="C15" s="6">
        <v>6</v>
      </c>
      <c r="D15" s="6">
        <v>7.4</v>
      </c>
      <c r="E15" s="3">
        <f t="shared" si="0"/>
        <v>6.300000000000001</v>
      </c>
      <c r="F15" s="2">
        <f t="shared" si="1"/>
        <v>1</v>
      </c>
      <c r="G15" s="3">
        <f t="shared" si="2"/>
        <v>13.7</v>
      </c>
    </row>
    <row r="16" spans="1:7" ht="15.75">
      <c r="A16" s="12">
        <v>43443</v>
      </c>
      <c r="B16" s="6">
        <v>4.9</v>
      </c>
      <c r="C16" s="6">
        <v>6.5</v>
      </c>
      <c r="D16" s="6">
        <v>5.2</v>
      </c>
      <c r="E16" s="3">
        <f t="shared" si="0"/>
        <v>5.45</v>
      </c>
      <c r="F16" s="2">
        <f t="shared" si="1"/>
        <v>1</v>
      </c>
      <c r="G16" s="3">
        <f t="shared" si="2"/>
        <v>14.55</v>
      </c>
    </row>
    <row r="17" spans="1:7" ht="15.75">
      <c r="A17" s="12">
        <v>43444</v>
      </c>
      <c r="B17" s="6">
        <v>3.1</v>
      </c>
      <c r="C17" s="6">
        <v>5.6</v>
      </c>
      <c r="D17" s="6">
        <v>3.3</v>
      </c>
      <c r="E17" s="3">
        <f t="shared" si="0"/>
        <v>3.825</v>
      </c>
      <c r="F17" s="2">
        <f t="shared" si="1"/>
        <v>1</v>
      </c>
      <c r="G17" s="3">
        <f t="shared" si="2"/>
        <v>16.175</v>
      </c>
    </row>
    <row r="18" spans="1:7" ht="15.75">
      <c r="A18" s="12">
        <v>43445</v>
      </c>
      <c r="B18" s="6">
        <v>-0.6</v>
      </c>
      <c r="C18" s="6">
        <v>3.8</v>
      </c>
      <c r="D18" s="6">
        <v>-0.2</v>
      </c>
      <c r="E18" s="3">
        <f t="shared" si="0"/>
        <v>0.6999999999999998</v>
      </c>
      <c r="F18" s="2">
        <f t="shared" si="1"/>
        <v>1</v>
      </c>
      <c r="G18" s="3">
        <f t="shared" si="2"/>
        <v>19.3</v>
      </c>
    </row>
    <row r="19" spans="1:7" ht="15.75">
      <c r="A19" s="12">
        <v>43446</v>
      </c>
      <c r="B19" s="6">
        <v>-1.4</v>
      </c>
      <c r="C19" s="6">
        <v>3.2</v>
      </c>
      <c r="D19" s="6">
        <v>0.1</v>
      </c>
      <c r="E19" s="3">
        <f t="shared" si="0"/>
        <v>0.5000000000000001</v>
      </c>
      <c r="F19" s="2">
        <f t="shared" si="1"/>
        <v>1</v>
      </c>
      <c r="G19" s="3">
        <f t="shared" si="2"/>
        <v>19.5</v>
      </c>
    </row>
    <row r="20" spans="1:7" ht="15.75">
      <c r="A20" s="12">
        <v>43447</v>
      </c>
      <c r="B20" s="6">
        <v>-1.7</v>
      </c>
      <c r="C20" s="6">
        <v>0.6</v>
      </c>
      <c r="D20" s="6">
        <v>-2.1</v>
      </c>
      <c r="E20" s="3">
        <f t="shared" si="0"/>
        <v>-1.3250000000000002</v>
      </c>
      <c r="F20" s="2">
        <f t="shared" si="1"/>
        <v>1</v>
      </c>
      <c r="G20" s="3">
        <f t="shared" si="2"/>
        <v>21.325</v>
      </c>
    </row>
    <row r="21" spans="1:7" ht="15.75">
      <c r="A21" s="12">
        <v>43448</v>
      </c>
      <c r="B21" s="6">
        <v>-1.7</v>
      </c>
      <c r="C21" s="6">
        <v>-0.9</v>
      </c>
      <c r="D21" s="6">
        <v>-1.5</v>
      </c>
      <c r="E21" s="3">
        <f t="shared" si="0"/>
        <v>-1.4</v>
      </c>
      <c r="F21" s="2">
        <f t="shared" si="1"/>
        <v>1</v>
      </c>
      <c r="G21" s="3">
        <f t="shared" si="2"/>
        <v>21.4</v>
      </c>
    </row>
    <row r="22" spans="1:7" ht="15.75">
      <c r="A22" s="12">
        <v>43449</v>
      </c>
      <c r="B22" s="6">
        <v>-2.3</v>
      </c>
      <c r="C22" s="6">
        <v>-1.4</v>
      </c>
      <c r="D22" s="6">
        <v>-2.9</v>
      </c>
      <c r="E22" s="3">
        <f t="shared" si="0"/>
        <v>-2.375</v>
      </c>
      <c r="F22" s="2">
        <f t="shared" si="1"/>
        <v>1</v>
      </c>
      <c r="G22" s="3">
        <f t="shared" si="2"/>
        <v>22.375</v>
      </c>
    </row>
    <row r="23" spans="1:7" ht="15.75">
      <c r="A23" s="12">
        <v>43450</v>
      </c>
      <c r="B23" s="6">
        <v>-2.6</v>
      </c>
      <c r="C23" s="6">
        <v>0</v>
      </c>
      <c r="D23" s="6">
        <v>1.9</v>
      </c>
      <c r="E23" s="3">
        <f t="shared" si="0"/>
        <v>0.29999999999999993</v>
      </c>
      <c r="F23" s="2">
        <f t="shared" si="1"/>
        <v>1</v>
      </c>
      <c r="G23" s="3">
        <f t="shared" si="2"/>
        <v>19.7</v>
      </c>
    </row>
    <row r="24" spans="1:7" ht="15.75">
      <c r="A24" s="12">
        <v>43451</v>
      </c>
      <c r="B24" s="6">
        <v>2</v>
      </c>
      <c r="C24" s="6">
        <v>4.7</v>
      </c>
      <c r="D24" s="6">
        <v>4</v>
      </c>
      <c r="E24" s="3">
        <f t="shared" si="0"/>
        <v>3.675</v>
      </c>
      <c r="F24" s="2">
        <f t="shared" si="1"/>
        <v>1</v>
      </c>
      <c r="G24" s="3">
        <f t="shared" si="2"/>
        <v>16.325</v>
      </c>
    </row>
    <row r="25" spans="1:7" ht="15.75">
      <c r="A25" s="12">
        <v>43452</v>
      </c>
      <c r="B25" s="6">
        <v>2.6</v>
      </c>
      <c r="C25" s="6">
        <v>3.4</v>
      </c>
      <c r="D25" s="6">
        <v>2.2</v>
      </c>
      <c r="E25" s="3">
        <f t="shared" si="0"/>
        <v>2.5999999999999996</v>
      </c>
      <c r="F25" s="2">
        <f t="shared" si="1"/>
        <v>1</v>
      </c>
      <c r="G25" s="3">
        <f t="shared" si="2"/>
        <v>17.4</v>
      </c>
    </row>
    <row r="26" spans="1:7" ht="15.75">
      <c r="A26" s="12">
        <v>43453</v>
      </c>
      <c r="B26" s="6">
        <v>5</v>
      </c>
      <c r="C26" s="6">
        <v>8.1</v>
      </c>
      <c r="D26" s="6">
        <v>6.1</v>
      </c>
      <c r="E26" s="3">
        <f t="shared" si="0"/>
        <v>6.324999999999999</v>
      </c>
      <c r="F26" s="2">
        <f t="shared" si="1"/>
        <v>1</v>
      </c>
      <c r="G26" s="3">
        <f t="shared" si="2"/>
        <v>13.675</v>
      </c>
    </row>
    <row r="27" spans="1:7" ht="15.75">
      <c r="A27" s="12">
        <v>43454</v>
      </c>
      <c r="B27" s="6">
        <v>5.1</v>
      </c>
      <c r="C27" s="6">
        <v>5.6</v>
      </c>
      <c r="D27" s="6">
        <v>5.9</v>
      </c>
      <c r="E27" s="3">
        <f t="shared" si="0"/>
        <v>5.625</v>
      </c>
      <c r="F27" s="2">
        <f t="shared" si="1"/>
        <v>1</v>
      </c>
      <c r="G27" s="3">
        <f t="shared" si="2"/>
        <v>14.375</v>
      </c>
    </row>
    <row r="28" spans="1:7" ht="15.75">
      <c r="A28" s="12">
        <v>43455</v>
      </c>
      <c r="B28" s="6">
        <v>6.2</v>
      </c>
      <c r="C28" s="6">
        <v>9.8</v>
      </c>
      <c r="D28" s="6">
        <v>11.1</v>
      </c>
      <c r="E28" s="3">
        <f t="shared" si="0"/>
        <v>9.55</v>
      </c>
      <c r="F28" s="2">
        <f t="shared" si="1"/>
        <v>1</v>
      </c>
      <c r="G28" s="3">
        <f t="shared" si="2"/>
        <v>10.45</v>
      </c>
    </row>
    <row r="29" spans="1:7" ht="15.75">
      <c r="A29" s="12">
        <v>43456</v>
      </c>
      <c r="B29" s="6">
        <v>9.7</v>
      </c>
      <c r="C29" s="6">
        <v>8.8</v>
      </c>
      <c r="D29" s="6">
        <v>7.2</v>
      </c>
      <c r="E29" s="3">
        <f t="shared" si="0"/>
        <v>8.225</v>
      </c>
      <c r="F29" s="2">
        <f t="shared" si="1"/>
        <v>1</v>
      </c>
      <c r="G29" s="3">
        <f t="shared" si="2"/>
        <v>11.775</v>
      </c>
    </row>
    <row r="30" spans="1:7" ht="15.75">
      <c r="A30" s="12">
        <v>43457</v>
      </c>
      <c r="B30" s="6">
        <v>6.6</v>
      </c>
      <c r="C30" s="6">
        <v>7</v>
      </c>
      <c r="D30" s="6">
        <v>11.2</v>
      </c>
      <c r="E30" s="3">
        <f t="shared" si="0"/>
        <v>9</v>
      </c>
      <c r="F30" s="2">
        <f t="shared" si="1"/>
        <v>1</v>
      </c>
      <c r="G30" s="3">
        <f t="shared" si="2"/>
        <v>11</v>
      </c>
    </row>
    <row r="31" spans="1:7" ht="15.75">
      <c r="A31" s="12">
        <v>43458</v>
      </c>
      <c r="B31" s="6">
        <v>4.3</v>
      </c>
      <c r="C31" s="6">
        <v>5.8</v>
      </c>
      <c r="D31" s="6">
        <v>2.1</v>
      </c>
      <c r="E31" s="3">
        <f t="shared" si="0"/>
        <v>3.5749999999999997</v>
      </c>
      <c r="F31" s="2">
        <f t="shared" si="1"/>
        <v>1</v>
      </c>
      <c r="G31" s="3">
        <f t="shared" si="2"/>
        <v>16.425</v>
      </c>
    </row>
    <row r="32" spans="1:7" ht="15.75">
      <c r="A32" s="12">
        <v>43459</v>
      </c>
      <c r="B32" s="6">
        <v>-1.5</v>
      </c>
      <c r="C32" s="6">
        <v>2.4</v>
      </c>
      <c r="D32" s="6">
        <v>-1.5</v>
      </c>
      <c r="E32" s="3">
        <f t="shared" si="0"/>
        <v>-0.525</v>
      </c>
      <c r="F32" s="2">
        <f t="shared" si="1"/>
        <v>1</v>
      </c>
      <c r="G32" s="3">
        <f t="shared" si="2"/>
        <v>20.525</v>
      </c>
    </row>
    <row r="33" spans="1:7" ht="15.75">
      <c r="A33" s="12">
        <v>43460</v>
      </c>
      <c r="B33" s="6">
        <v>-3.9</v>
      </c>
      <c r="C33" s="6">
        <v>1.3</v>
      </c>
      <c r="D33" s="6">
        <v>-4</v>
      </c>
      <c r="E33" s="3">
        <f t="shared" si="0"/>
        <v>-2.65</v>
      </c>
      <c r="F33" s="2">
        <f t="shared" si="1"/>
        <v>1</v>
      </c>
      <c r="G33" s="3">
        <f t="shared" si="2"/>
        <v>22.65</v>
      </c>
    </row>
    <row r="34" spans="1:7" ht="15.75">
      <c r="A34" s="12">
        <v>43461</v>
      </c>
      <c r="B34" s="6">
        <v>-3.3</v>
      </c>
      <c r="C34" s="6">
        <v>-2.1</v>
      </c>
      <c r="D34" s="6">
        <v>-2.8</v>
      </c>
      <c r="E34" s="3">
        <f t="shared" si="0"/>
        <v>-2.75</v>
      </c>
      <c r="F34" s="2">
        <f t="shared" si="1"/>
        <v>1</v>
      </c>
      <c r="G34" s="3">
        <f t="shared" si="2"/>
        <v>22.75</v>
      </c>
    </row>
    <row r="35" spans="1:7" ht="15.75">
      <c r="A35" s="12">
        <v>43462</v>
      </c>
      <c r="B35" s="6">
        <v>-3</v>
      </c>
      <c r="C35" s="6">
        <v>-2.7</v>
      </c>
      <c r="D35" s="6">
        <v>-2.7</v>
      </c>
      <c r="E35" s="3">
        <f t="shared" si="0"/>
        <v>-2.7750000000000004</v>
      </c>
      <c r="F35" s="2">
        <f t="shared" si="1"/>
        <v>1</v>
      </c>
      <c r="G35" s="3">
        <f t="shared" si="2"/>
        <v>22.775</v>
      </c>
    </row>
    <row r="36" spans="1:7" ht="15.75">
      <c r="A36" s="12">
        <v>43463</v>
      </c>
      <c r="B36" s="6">
        <v>-2</v>
      </c>
      <c r="C36" s="6">
        <v>-0.4</v>
      </c>
      <c r="D36" s="6">
        <v>0.8</v>
      </c>
      <c r="E36" s="3">
        <f t="shared" si="0"/>
        <v>-0.19999999999999996</v>
      </c>
      <c r="F36" s="2">
        <f t="shared" si="1"/>
        <v>1</v>
      </c>
      <c r="G36" s="3">
        <f t="shared" si="2"/>
        <v>20.2</v>
      </c>
    </row>
    <row r="37" spans="1:7" ht="15.75">
      <c r="A37" s="12">
        <v>43464</v>
      </c>
      <c r="B37" s="6">
        <v>2.7</v>
      </c>
      <c r="C37" s="6">
        <v>4</v>
      </c>
      <c r="D37" s="6">
        <v>3.7</v>
      </c>
      <c r="E37" s="3">
        <f t="shared" si="0"/>
        <v>3.5250000000000004</v>
      </c>
      <c r="F37" s="2">
        <f t="shared" si="1"/>
        <v>1</v>
      </c>
      <c r="G37" s="3">
        <f t="shared" si="2"/>
        <v>16.475</v>
      </c>
    </row>
    <row r="38" spans="1:7" ht="16.5" thickBot="1">
      <c r="A38" s="12">
        <v>43465</v>
      </c>
      <c r="B38" s="25">
        <v>5.3</v>
      </c>
      <c r="C38" s="6">
        <v>7.1</v>
      </c>
      <c r="D38" s="6">
        <v>6.5</v>
      </c>
      <c r="E38" s="3">
        <f t="shared" si="0"/>
        <v>6.35</v>
      </c>
      <c r="F38" s="2">
        <f t="shared" si="1"/>
        <v>1</v>
      </c>
      <c r="G38" s="3">
        <f t="shared" si="2"/>
        <v>13.65</v>
      </c>
    </row>
    <row r="39" spans="1:7" ht="16.5" thickTop="1">
      <c r="A39" s="14"/>
      <c r="B39" s="6"/>
      <c r="C39" s="8"/>
      <c r="D39" s="8"/>
      <c r="E39" s="11"/>
      <c r="F39" s="10"/>
      <c r="G39" s="11"/>
    </row>
    <row r="40" spans="1:7" ht="15.75">
      <c r="A40" s="1"/>
      <c r="B40" s="13">
        <f>SUM(B8:B38)/31</f>
        <v>2.8096774193548386</v>
      </c>
      <c r="C40" s="13">
        <f>SUM(C8:C38)/31</f>
        <v>4.732258064516128</v>
      </c>
      <c r="D40" s="13">
        <f>SUM(D8:D38)/31</f>
        <v>3.7483870967741932</v>
      </c>
      <c r="E40" s="3">
        <f>(B40+C40+D40+D40)/4</f>
        <v>3.7596774193548383</v>
      </c>
      <c r="F40" s="2">
        <f>SUM(F8:F38)</f>
        <v>31</v>
      </c>
      <c r="G40" s="3">
        <f>SUM(G8:G38)</f>
        <v>503.4499999999999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503.4499999999999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16.240322580645156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3.759677419354844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57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20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43466</v>
      </c>
      <c r="B8" s="6">
        <v>4.5</v>
      </c>
      <c r="C8" s="6">
        <v>4.7</v>
      </c>
      <c r="D8" s="6">
        <v>4.9</v>
      </c>
      <c r="E8" s="3">
        <f aca="true" t="shared" si="0" ref="E8:E38">(B8+C8+D8+D8)/4</f>
        <v>4.75</v>
      </c>
      <c r="F8" s="2">
        <f aca="true" t="shared" si="1" ref="F8:F38">IF(E8&gt;14.99,0,1)</f>
        <v>1</v>
      </c>
      <c r="G8" s="3">
        <f aca="true" t="shared" si="2" ref="G8:G38">IF(F8=0,0,20-E8)</f>
        <v>15.25</v>
      </c>
    </row>
    <row r="9" spans="1:7" ht="15.75">
      <c r="A9" s="12">
        <v>43467</v>
      </c>
      <c r="B9" s="6">
        <v>1.9</v>
      </c>
      <c r="C9" s="6">
        <v>2.8</v>
      </c>
      <c r="D9" s="6">
        <v>0.5</v>
      </c>
      <c r="E9" s="3">
        <f t="shared" si="0"/>
        <v>1.4249999999999998</v>
      </c>
      <c r="F9" s="2">
        <f t="shared" si="1"/>
        <v>1</v>
      </c>
      <c r="G9" s="3">
        <f t="shared" si="2"/>
        <v>18.575</v>
      </c>
    </row>
    <row r="10" spans="1:7" ht="15.75">
      <c r="A10" s="12">
        <v>43468</v>
      </c>
      <c r="B10" s="6">
        <v>-2.5</v>
      </c>
      <c r="C10" s="6">
        <v>2.8</v>
      </c>
      <c r="D10" s="6">
        <v>1.6</v>
      </c>
      <c r="E10" s="3">
        <f t="shared" si="0"/>
        <v>0.875</v>
      </c>
      <c r="F10" s="2">
        <f t="shared" si="1"/>
        <v>1</v>
      </c>
      <c r="G10" s="3">
        <f t="shared" si="2"/>
        <v>19.125</v>
      </c>
    </row>
    <row r="11" spans="1:7" ht="15.75">
      <c r="A11" s="12">
        <v>43469</v>
      </c>
      <c r="B11" s="6">
        <v>-0.6</v>
      </c>
      <c r="C11" s="6">
        <v>2.5</v>
      </c>
      <c r="D11" s="6">
        <v>1</v>
      </c>
      <c r="E11" s="3">
        <f t="shared" si="0"/>
        <v>0.975</v>
      </c>
      <c r="F11" s="2">
        <f t="shared" si="1"/>
        <v>1</v>
      </c>
      <c r="G11" s="3">
        <f t="shared" si="2"/>
        <v>19.025</v>
      </c>
    </row>
    <row r="12" spans="1:7" ht="15.75">
      <c r="A12" s="12">
        <v>43470</v>
      </c>
      <c r="B12" s="6">
        <v>0.1</v>
      </c>
      <c r="C12" s="6">
        <v>4.2</v>
      </c>
      <c r="D12" s="6">
        <v>3.5</v>
      </c>
      <c r="E12" s="3">
        <f t="shared" si="0"/>
        <v>2.825</v>
      </c>
      <c r="F12" s="2">
        <f t="shared" si="1"/>
        <v>1</v>
      </c>
      <c r="G12" s="3">
        <f t="shared" si="2"/>
        <v>17.175</v>
      </c>
    </row>
    <row r="13" spans="1:7" ht="15.75">
      <c r="A13" s="12">
        <v>43471</v>
      </c>
      <c r="B13" s="6">
        <v>2.1</v>
      </c>
      <c r="C13" s="6">
        <v>3.3</v>
      </c>
      <c r="D13" s="6">
        <v>2.4</v>
      </c>
      <c r="E13" s="3">
        <f t="shared" si="0"/>
        <v>2.5500000000000003</v>
      </c>
      <c r="F13" s="2">
        <f t="shared" si="1"/>
        <v>1</v>
      </c>
      <c r="G13" s="3">
        <f t="shared" si="2"/>
        <v>17.45</v>
      </c>
    </row>
    <row r="14" spans="1:7" ht="15.75">
      <c r="A14" s="12">
        <v>43472</v>
      </c>
      <c r="B14" s="6">
        <v>1.9</v>
      </c>
      <c r="C14" s="6">
        <v>4.1</v>
      </c>
      <c r="D14" s="6">
        <v>3.2</v>
      </c>
      <c r="E14" s="3">
        <f t="shared" si="0"/>
        <v>3.0999999999999996</v>
      </c>
      <c r="F14" s="2">
        <f t="shared" si="1"/>
        <v>1</v>
      </c>
      <c r="G14" s="3">
        <f t="shared" si="2"/>
        <v>16.9</v>
      </c>
    </row>
    <row r="15" spans="1:7" ht="15.75">
      <c r="A15" s="12">
        <v>43473</v>
      </c>
      <c r="B15" s="6">
        <v>5.4</v>
      </c>
      <c r="C15" s="6">
        <v>4.5</v>
      </c>
      <c r="D15" s="6">
        <v>3.1</v>
      </c>
      <c r="E15" s="3">
        <f t="shared" si="0"/>
        <v>4.025</v>
      </c>
      <c r="F15" s="2">
        <f t="shared" si="1"/>
        <v>1</v>
      </c>
      <c r="G15" s="3">
        <f t="shared" si="2"/>
        <v>15.975</v>
      </c>
    </row>
    <row r="16" spans="1:7" ht="15.75">
      <c r="A16" s="12">
        <v>43474</v>
      </c>
      <c r="B16" s="6">
        <v>0.9</v>
      </c>
      <c r="C16" s="6">
        <v>3.4</v>
      </c>
      <c r="D16" s="6">
        <v>1.1</v>
      </c>
      <c r="E16" s="3">
        <f t="shared" si="0"/>
        <v>1.625</v>
      </c>
      <c r="F16" s="2">
        <f t="shared" si="1"/>
        <v>1</v>
      </c>
      <c r="G16" s="3">
        <f t="shared" si="2"/>
        <v>18.375</v>
      </c>
    </row>
    <row r="17" spans="1:7" ht="15.75">
      <c r="A17" s="12">
        <v>43475</v>
      </c>
      <c r="B17" s="6">
        <v>-0.6</v>
      </c>
      <c r="C17" s="6">
        <v>0.5</v>
      </c>
      <c r="D17" s="6">
        <v>-1.1</v>
      </c>
      <c r="E17" s="3">
        <f t="shared" si="0"/>
        <v>-0.5750000000000001</v>
      </c>
      <c r="F17" s="2">
        <f t="shared" si="1"/>
        <v>1</v>
      </c>
      <c r="G17" s="3">
        <f t="shared" si="2"/>
        <v>20.575</v>
      </c>
    </row>
    <row r="18" spans="1:7" ht="15.75">
      <c r="A18" s="12">
        <v>43476</v>
      </c>
      <c r="B18" s="6">
        <v>-0.9</v>
      </c>
      <c r="C18" s="6">
        <v>-0.2</v>
      </c>
      <c r="D18" s="6">
        <v>1.7</v>
      </c>
      <c r="E18" s="3">
        <f t="shared" si="0"/>
        <v>0.575</v>
      </c>
      <c r="F18" s="2">
        <f t="shared" si="1"/>
        <v>1</v>
      </c>
      <c r="G18" s="3">
        <f t="shared" si="2"/>
        <v>19.425</v>
      </c>
    </row>
    <row r="19" spans="1:7" ht="15.75">
      <c r="A19" s="12">
        <v>43477</v>
      </c>
      <c r="B19" s="6">
        <v>3.1</v>
      </c>
      <c r="C19" s="6">
        <v>3.7</v>
      </c>
      <c r="D19" s="6">
        <v>4.9</v>
      </c>
      <c r="E19" s="3">
        <f t="shared" si="0"/>
        <v>4.15</v>
      </c>
      <c r="F19" s="2">
        <f t="shared" si="1"/>
        <v>1</v>
      </c>
      <c r="G19" s="3">
        <f t="shared" si="2"/>
        <v>15.85</v>
      </c>
    </row>
    <row r="20" spans="1:7" ht="15.75">
      <c r="A20" s="12">
        <v>43478</v>
      </c>
      <c r="B20" s="6">
        <v>5.4</v>
      </c>
      <c r="C20" s="6">
        <v>6.9</v>
      </c>
      <c r="D20" s="6">
        <v>7.4</v>
      </c>
      <c r="E20" s="3">
        <f t="shared" si="0"/>
        <v>6.775</v>
      </c>
      <c r="F20" s="2">
        <f t="shared" si="1"/>
        <v>1</v>
      </c>
      <c r="G20" s="3">
        <f t="shared" si="2"/>
        <v>13.225</v>
      </c>
    </row>
    <row r="21" spans="1:7" ht="15.75">
      <c r="A21" s="12">
        <v>43479</v>
      </c>
      <c r="B21" s="6">
        <v>4.4</v>
      </c>
      <c r="C21" s="6">
        <v>4.6</v>
      </c>
      <c r="D21" s="6">
        <v>1</v>
      </c>
      <c r="E21" s="3">
        <f t="shared" si="0"/>
        <v>2.75</v>
      </c>
      <c r="F21" s="2">
        <f t="shared" si="1"/>
        <v>1</v>
      </c>
      <c r="G21" s="3">
        <f t="shared" si="2"/>
        <v>17.25</v>
      </c>
    </row>
    <row r="22" spans="1:7" ht="15.75">
      <c r="A22" s="12">
        <v>43480</v>
      </c>
      <c r="B22" s="6">
        <v>1.9</v>
      </c>
      <c r="C22" s="6">
        <v>3.9</v>
      </c>
      <c r="D22" s="6">
        <v>3.8</v>
      </c>
      <c r="E22" s="3">
        <f t="shared" si="0"/>
        <v>3.3499999999999996</v>
      </c>
      <c r="F22" s="2">
        <f t="shared" si="1"/>
        <v>1</v>
      </c>
      <c r="G22" s="3">
        <f t="shared" si="2"/>
        <v>16.65</v>
      </c>
    </row>
    <row r="23" spans="1:7" ht="15.75">
      <c r="A23" s="12">
        <v>43481</v>
      </c>
      <c r="B23" s="6">
        <v>2.4</v>
      </c>
      <c r="C23" s="6">
        <v>4.4</v>
      </c>
      <c r="D23" s="6">
        <v>2.8</v>
      </c>
      <c r="E23" s="3">
        <f t="shared" si="0"/>
        <v>3.1000000000000005</v>
      </c>
      <c r="F23" s="2">
        <f t="shared" si="1"/>
        <v>1</v>
      </c>
      <c r="G23" s="3">
        <f t="shared" si="2"/>
        <v>16.9</v>
      </c>
    </row>
    <row r="24" spans="1:7" ht="15.75">
      <c r="A24" s="12">
        <v>43482</v>
      </c>
      <c r="B24" s="6">
        <v>3.9</v>
      </c>
      <c r="C24" s="6">
        <v>3.2</v>
      </c>
      <c r="D24" s="6">
        <v>0</v>
      </c>
      <c r="E24" s="3">
        <f t="shared" si="0"/>
        <v>1.775</v>
      </c>
      <c r="F24" s="2">
        <f t="shared" si="1"/>
        <v>1</v>
      </c>
      <c r="G24" s="3">
        <f t="shared" si="2"/>
        <v>18.225</v>
      </c>
    </row>
    <row r="25" spans="1:7" ht="15.75">
      <c r="A25" s="12">
        <v>43483</v>
      </c>
      <c r="B25" s="6">
        <v>-2.5</v>
      </c>
      <c r="C25" s="6">
        <v>0.5</v>
      </c>
      <c r="D25" s="6">
        <v>-1.7</v>
      </c>
      <c r="E25" s="3">
        <f t="shared" si="0"/>
        <v>-1.35</v>
      </c>
      <c r="F25" s="2">
        <f t="shared" si="1"/>
        <v>1</v>
      </c>
      <c r="G25" s="3">
        <f t="shared" si="2"/>
        <v>21.35</v>
      </c>
    </row>
    <row r="26" spans="1:7" ht="15.75">
      <c r="A26" s="12">
        <v>43484</v>
      </c>
      <c r="B26" s="6">
        <v>-4</v>
      </c>
      <c r="C26" s="6">
        <v>0.4</v>
      </c>
      <c r="D26" s="6">
        <v>-2.4</v>
      </c>
      <c r="E26" s="3">
        <f t="shared" si="0"/>
        <v>-2.1</v>
      </c>
      <c r="F26" s="2">
        <f t="shared" si="1"/>
        <v>1</v>
      </c>
      <c r="G26" s="3">
        <f t="shared" si="2"/>
        <v>22.1</v>
      </c>
    </row>
    <row r="27" spans="1:7" ht="15.75">
      <c r="A27" s="12">
        <v>43485</v>
      </c>
      <c r="B27" s="6">
        <v>-5.7</v>
      </c>
      <c r="C27" s="6">
        <v>-1.4</v>
      </c>
      <c r="D27" s="6">
        <v>-4.4</v>
      </c>
      <c r="E27" s="3">
        <f t="shared" si="0"/>
        <v>-3.975</v>
      </c>
      <c r="F27" s="2">
        <f t="shared" si="1"/>
        <v>1</v>
      </c>
      <c r="G27" s="3">
        <f t="shared" si="2"/>
        <v>23.975</v>
      </c>
    </row>
    <row r="28" spans="1:7" ht="15.75">
      <c r="A28" s="12">
        <v>43486</v>
      </c>
      <c r="B28" s="6">
        <v>-5.4</v>
      </c>
      <c r="C28" s="6">
        <v>-1.1</v>
      </c>
      <c r="D28" s="6">
        <v>-3.6</v>
      </c>
      <c r="E28" s="3">
        <f t="shared" si="0"/>
        <v>-3.425</v>
      </c>
      <c r="F28" s="2">
        <f t="shared" si="1"/>
        <v>1</v>
      </c>
      <c r="G28" s="3">
        <f t="shared" si="2"/>
        <v>23.425</v>
      </c>
    </row>
    <row r="29" spans="1:7" ht="15.75">
      <c r="A29" s="12">
        <v>43487</v>
      </c>
      <c r="B29" s="6">
        <v>-6.9</v>
      </c>
      <c r="C29" s="6">
        <v>-4.9</v>
      </c>
      <c r="D29" s="6">
        <v>-3.5</v>
      </c>
      <c r="E29" s="3">
        <f t="shared" si="0"/>
        <v>-4.7</v>
      </c>
      <c r="F29" s="2">
        <f t="shared" si="1"/>
        <v>1</v>
      </c>
      <c r="G29" s="3">
        <f t="shared" si="2"/>
        <v>24.7</v>
      </c>
    </row>
    <row r="30" spans="1:7" ht="15.75">
      <c r="A30" s="12">
        <v>43488</v>
      </c>
      <c r="B30" s="6">
        <v>-3.2</v>
      </c>
      <c r="C30" s="6">
        <v>-2.2</v>
      </c>
      <c r="D30" s="6">
        <v>-3.3</v>
      </c>
      <c r="E30" s="3">
        <f t="shared" si="0"/>
        <v>-3</v>
      </c>
      <c r="F30" s="2">
        <f t="shared" si="1"/>
        <v>1</v>
      </c>
      <c r="G30" s="3">
        <f t="shared" si="2"/>
        <v>23</v>
      </c>
    </row>
    <row r="31" spans="1:7" ht="15.75">
      <c r="A31" s="12">
        <v>43489</v>
      </c>
      <c r="B31" s="6">
        <v>-4.8</v>
      </c>
      <c r="C31" s="6">
        <v>-4.7</v>
      </c>
      <c r="D31" s="6">
        <v>-4.3</v>
      </c>
      <c r="E31" s="3">
        <f t="shared" si="0"/>
        <v>-4.525</v>
      </c>
      <c r="F31" s="2">
        <f t="shared" si="1"/>
        <v>1</v>
      </c>
      <c r="G31" s="3">
        <f t="shared" si="2"/>
        <v>24.525</v>
      </c>
    </row>
    <row r="32" spans="1:7" ht="15.75">
      <c r="A32" s="12">
        <v>43490</v>
      </c>
      <c r="B32" s="6">
        <v>-2.8</v>
      </c>
      <c r="C32" s="6">
        <v>-1.7</v>
      </c>
      <c r="D32" s="6">
        <v>-1.1</v>
      </c>
      <c r="E32" s="3">
        <f t="shared" si="0"/>
        <v>-1.6749999999999998</v>
      </c>
      <c r="F32" s="2">
        <f t="shared" si="1"/>
        <v>1</v>
      </c>
      <c r="G32" s="3">
        <f t="shared" si="2"/>
        <v>21.675</v>
      </c>
    </row>
    <row r="33" spans="1:7" ht="15.75">
      <c r="A33" s="12">
        <v>43491</v>
      </c>
      <c r="B33" s="6">
        <v>0.6</v>
      </c>
      <c r="C33" s="6">
        <v>2.6</v>
      </c>
      <c r="D33" s="6">
        <v>3.6</v>
      </c>
      <c r="E33" s="3">
        <f t="shared" si="0"/>
        <v>2.6</v>
      </c>
      <c r="F33" s="2">
        <f t="shared" si="1"/>
        <v>1</v>
      </c>
      <c r="G33" s="3">
        <f t="shared" si="2"/>
        <v>17.4</v>
      </c>
    </row>
    <row r="34" spans="1:7" ht="15.75">
      <c r="A34" s="12">
        <v>43492</v>
      </c>
      <c r="B34" s="6">
        <v>4.7</v>
      </c>
      <c r="C34" s="6">
        <v>4.5</v>
      </c>
      <c r="D34" s="6">
        <v>0.8</v>
      </c>
      <c r="E34" s="3">
        <f t="shared" si="0"/>
        <v>2.7</v>
      </c>
      <c r="F34" s="2">
        <f t="shared" si="1"/>
        <v>1</v>
      </c>
      <c r="G34" s="3">
        <f t="shared" si="2"/>
        <v>17.3</v>
      </c>
    </row>
    <row r="35" spans="1:7" ht="15.75">
      <c r="A35" s="12">
        <v>43493</v>
      </c>
      <c r="B35" s="6">
        <v>0.3</v>
      </c>
      <c r="C35" s="6">
        <v>1</v>
      </c>
      <c r="D35" s="6">
        <v>0.7</v>
      </c>
      <c r="E35" s="3">
        <f t="shared" si="0"/>
        <v>0.675</v>
      </c>
      <c r="F35" s="2">
        <f t="shared" si="1"/>
        <v>1</v>
      </c>
      <c r="G35" s="3">
        <f t="shared" si="2"/>
        <v>19.325</v>
      </c>
    </row>
    <row r="36" spans="1:7" ht="15.75">
      <c r="A36" s="12">
        <v>43494</v>
      </c>
      <c r="B36" s="6">
        <v>-0.2</v>
      </c>
      <c r="C36" s="6">
        <v>0</v>
      </c>
      <c r="D36" s="6">
        <v>-2</v>
      </c>
      <c r="E36" s="3">
        <f t="shared" si="0"/>
        <v>-1.05</v>
      </c>
      <c r="F36" s="2">
        <f t="shared" si="1"/>
        <v>1</v>
      </c>
      <c r="G36" s="3">
        <f t="shared" si="2"/>
        <v>21.05</v>
      </c>
    </row>
    <row r="37" spans="1:7" ht="15.75">
      <c r="A37" s="12">
        <v>43495</v>
      </c>
      <c r="B37" s="6">
        <v>-1.8</v>
      </c>
      <c r="C37" s="6">
        <v>-1.1</v>
      </c>
      <c r="D37" s="6">
        <v>-2.2</v>
      </c>
      <c r="E37" s="3">
        <f t="shared" si="0"/>
        <v>-1.8250000000000002</v>
      </c>
      <c r="F37" s="2">
        <f t="shared" si="1"/>
        <v>1</v>
      </c>
      <c r="G37" s="3">
        <f t="shared" si="2"/>
        <v>21.825</v>
      </c>
    </row>
    <row r="38" spans="1:7" ht="16.5" thickBot="1">
      <c r="A38" s="12">
        <v>43496</v>
      </c>
      <c r="B38" s="6">
        <v>-2.2</v>
      </c>
      <c r="C38" s="6">
        <v>-0.7</v>
      </c>
      <c r="D38" s="6">
        <v>-2.6</v>
      </c>
      <c r="E38" s="3">
        <f t="shared" si="0"/>
        <v>-2.025</v>
      </c>
      <c r="F38" s="2">
        <f t="shared" si="1"/>
        <v>1</v>
      </c>
      <c r="G38" s="3">
        <f t="shared" si="2"/>
        <v>22.025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-0.019354838709677514</v>
      </c>
      <c r="C40" s="13">
        <f>SUM(C8:C38)/31</f>
        <v>1.6290322580645156</v>
      </c>
      <c r="D40" s="13">
        <f>SUM(D8:D38)/31</f>
        <v>0.5096774193548386</v>
      </c>
      <c r="E40" s="3">
        <f>(B40+C40+D40+D40)/4</f>
        <v>0.6572580645161288</v>
      </c>
      <c r="F40" s="2">
        <f>SUM(F8:F38)</f>
        <v>31</v>
      </c>
      <c r="G40" s="3">
        <f>SUM(G8:G38)</f>
        <v>599.625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599.625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19.342741935483872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0.6572580645161281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19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43497</v>
      </c>
      <c r="B8" s="6">
        <v>0.9</v>
      </c>
      <c r="C8" s="6">
        <v>2.3</v>
      </c>
      <c r="D8" s="6">
        <v>2.4</v>
      </c>
      <c r="E8" s="3">
        <f aca="true" t="shared" si="0" ref="E8:E35">(B8+C8+D8+D8)/4</f>
        <v>2</v>
      </c>
      <c r="F8" s="2">
        <f aca="true" t="shared" si="1" ref="F8:F35">IF(E8&gt;14.99,0,1)</f>
        <v>1</v>
      </c>
      <c r="G8" s="3">
        <f aca="true" t="shared" si="2" ref="G8:G35">IF(F8=0,0,20-E8)</f>
        <v>18</v>
      </c>
    </row>
    <row r="9" spans="1:7" ht="15.75">
      <c r="A9" s="12">
        <v>43498</v>
      </c>
      <c r="B9" s="6">
        <v>1</v>
      </c>
      <c r="C9" s="6">
        <v>2.9</v>
      </c>
      <c r="D9" s="6">
        <v>0.7</v>
      </c>
      <c r="E9" s="3">
        <f t="shared" si="0"/>
        <v>1.325</v>
      </c>
      <c r="F9" s="2">
        <f t="shared" si="1"/>
        <v>1</v>
      </c>
      <c r="G9" s="3">
        <f t="shared" si="2"/>
        <v>18.675</v>
      </c>
    </row>
    <row r="10" spans="1:7" ht="15.75">
      <c r="A10" s="12">
        <v>43499</v>
      </c>
      <c r="B10" s="6">
        <v>0.4</v>
      </c>
      <c r="C10" s="6">
        <v>2.6</v>
      </c>
      <c r="D10" s="6">
        <v>-1.3</v>
      </c>
      <c r="E10" s="3">
        <f t="shared" si="0"/>
        <v>0.09999999999999998</v>
      </c>
      <c r="F10" s="2">
        <f t="shared" si="1"/>
        <v>1</v>
      </c>
      <c r="G10" s="3">
        <f t="shared" si="2"/>
        <v>19.9</v>
      </c>
    </row>
    <row r="11" spans="1:7" ht="15.75">
      <c r="A11" s="12">
        <v>43500</v>
      </c>
      <c r="B11" s="6">
        <v>-3.3</v>
      </c>
      <c r="C11" s="6">
        <v>1.4</v>
      </c>
      <c r="D11" s="6">
        <v>1</v>
      </c>
      <c r="E11" s="3">
        <f t="shared" si="0"/>
        <v>0.025000000000000022</v>
      </c>
      <c r="F11" s="2">
        <f t="shared" si="1"/>
        <v>1</v>
      </c>
      <c r="G11" s="3">
        <f t="shared" si="2"/>
        <v>19.975</v>
      </c>
    </row>
    <row r="12" spans="1:7" ht="15.75">
      <c r="A12" s="12">
        <v>43501</v>
      </c>
      <c r="B12" s="6">
        <v>-2.2</v>
      </c>
      <c r="C12" s="6">
        <v>4.1</v>
      </c>
      <c r="D12" s="6">
        <v>1.6</v>
      </c>
      <c r="E12" s="3">
        <f t="shared" si="0"/>
        <v>1.275</v>
      </c>
      <c r="F12" s="2">
        <f t="shared" si="1"/>
        <v>1</v>
      </c>
      <c r="G12" s="3">
        <f t="shared" si="2"/>
        <v>18.725</v>
      </c>
    </row>
    <row r="13" spans="1:7" ht="15.75">
      <c r="A13" s="12">
        <v>43502</v>
      </c>
      <c r="B13" s="6">
        <v>-1.6</v>
      </c>
      <c r="C13" s="6">
        <v>2.8</v>
      </c>
      <c r="D13" s="6">
        <v>2.9</v>
      </c>
      <c r="E13" s="3">
        <f t="shared" si="0"/>
        <v>1.75</v>
      </c>
      <c r="F13" s="2">
        <f t="shared" si="1"/>
        <v>1</v>
      </c>
      <c r="G13" s="3">
        <f t="shared" si="2"/>
        <v>18.25</v>
      </c>
    </row>
    <row r="14" spans="1:7" ht="15.75">
      <c r="A14" s="12">
        <v>43503</v>
      </c>
      <c r="B14" s="6">
        <v>1.1</v>
      </c>
      <c r="C14" s="6">
        <v>6.5</v>
      </c>
      <c r="D14" s="6">
        <v>4.6</v>
      </c>
      <c r="E14" s="3">
        <f t="shared" si="0"/>
        <v>4.199999999999999</v>
      </c>
      <c r="F14" s="2">
        <f t="shared" si="1"/>
        <v>1</v>
      </c>
      <c r="G14" s="3">
        <f t="shared" si="2"/>
        <v>15.8</v>
      </c>
    </row>
    <row r="15" spans="1:7" ht="15.75">
      <c r="A15" s="12">
        <v>43504</v>
      </c>
      <c r="B15" s="6">
        <v>3.8</v>
      </c>
      <c r="C15" s="6">
        <v>4.9</v>
      </c>
      <c r="D15" s="6">
        <v>6</v>
      </c>
      <c r="E15" s="3">
        <f t="shared" si="0"/>
        <v>5.175</v>
      </c>
      <c r="F15" s="2">
        <f t="shared" si="1"/>
        <v>1</v>
      </c>
      <c r="G15" s="3">
        <f t="shared" si="2"/>
        <v>14.825</v>
      </c>
    </row>
    <row r="16" spans="1:7" ht="15.75">
      <c r="A16" s="12">
        <v>43505</v>
      </c>
      <c r="B16" s="6">
        <v>6</v>
      </c>
      <c r="C16" s="6">
        <v>7.9</v>
      </c>
      <c r="D16" s="6">
        <v>6.2</v>
      </c>
      <c r="E16" s="3">
        <f t="shared" si="0"/>
        <v>6.575</v>
      </c>
      <c r="F16" s="2">
        <f t="shared" si="1"/>
        <v>1</v>
      </c>
      <c r="G16" s="3">
        <f t="shared" si="2"/>
        <v>13.425</v>
      </c>
    </row>
    <row r="17" spans="1:7" ht="15.75">
      <c r="A17" s="12">
        <v>43506</v>
      </c>
      <c r="B17" s="6">
        <v>6.5</v>
      </c>
      <c r="C17" s="6">
        <v>6.2</v>
      </c>
      <c r="D17" s="6">
        <v>3.2</v>
      </c>
      <c r="E17" s="3">
        <f t="shared" si="0"/>
        <v>4.7749999999999995</v>
      </c>
      <c r="F17" s="2">
        <f t="shared" si="1"/>
        <v>1</v>
      </c>
      <c r="G17" s="3">
        <f t="shared" si="2"/>
        <v>15.225000000000001</v>
      </c>
    </row>
    <row r="18" spans="1:7" ht="15.75">
      <c r="A18" s="12">
        <v>43507</v>
      </c>
      <c r="B18" s="6">
        <v>2.1</v>
      </c>
      <c r="C18" s="6">
        <v>4</v>
      </c>
      <c r="D18" s="6">
        <v>3.5</v>
      </c>
      <c r="E18" s="3">
        <f t="shared" si="0"/>
        <v>3.275</v>
      </c>
      <c r="F18" s="2">
        <f t="shared" si="1"/>
        <v>1</v>
      </c>
      <c r="G18" s="3">
        <f t="shared" si="2"/>
        <v>16.725</v>
      </c>
    </row>
    <row r="19" spans="1:7" ht="15.75">
      <c r="A19" s="12">
        <v>43508</v>
      </c>
      <c r="B19" s="6">
        <v>-1.4</v>
      </c>
      <c r="C19" s="6">
        <v>2</v>
      </c>
      <c r="D19" s="6">
        <v>0.3</v>
      </c>
      <c r="E19" s="3">
        <f t="shared" si="0"/>
        <v>0.30000000000000004</v>
      </c>
      <c r="F19" s="2">
        <f t="shared" si="1"/>
        <v>1</v>
      </c>
      <c r="G19" s="3">
        <f t="shared" si="2"/>
        <v>19.7</v>
      </c>
    </row>
    <row r="20" spans="1:7" ht="15.75">
      <c r="A20" s="12">
        <v>43509</v>
      </c>
      <c r="B20" s="6">
        <v>-3.1</v>
      </c>
      <c r="C20" s="6">
        <v>0.7</v>
      </c>
      <c r="D20" s="6">
        <v>2.2</v>
      </c>
      <c r="E20" s="3">
        <f t="shared" si="0"/>
        <v>0.5</v>
      </c>
      <c r="F20" s="2">
        <f t="shared" si="1"/>
        <v>1</v>
      </c>
      <c r="G20" s="3">
        <f t="shared" si="2"/>
        <v>19.5</v>
      </c>
    </row>
    <row r="21" spans="1:7" ht="15.75">
      <c r="A21" s="12">
        <v>43510</v>
      </c>
      <c r="B21" s="6">
        <v>0.7</v>
      </c>
      <c r="C21" s="6">
        <v>8.3</v>
      </c>
      <c r="D21" s="6">
        <v>7.3</v>
      </c>
      <c r="E21" s="3">
        <f t="shared" si="0"/>
        <v>5.9</v>
      </c>
      <c r="F21" s="2">
        <f t="shared" si="1"/>
        <v>1</v>
      </c>
      <c r="G21" s="3">
        <f t="shared" si="2"/>
        <v>14.1</v>
      </c>
    </row>
    <row r="22" spans="1:7" ht="15.75">
      <c r="A22" s="12">
        <v>43511</v>
      </c>
      <c r="B22" s="6">
        <v>4.2</v>
      </c>
      <c r="C22" s="6">
        <v>11.3</v>
      </c>
      <c r="D22" s="6">
        <v>9.2</v>
      </c>
      <c r="E22" s="3">
        <f t="shared" si="0"/>
        <v>8.475</v>
      </c>
      <c r="F22" s="2">
        <f t="shared" si="1"/>
        <v>1</v>
      </c>
      <c r="G22" s="3">
        <f t="shared" si="2"/>
        <v>11.525</v>
      </c>
    </row>
    <row r="23" spans="1:7" ht="15.75">
      <c r="A23" s="12">
        <v>43512</v>
      </c>
      <c r="B23" s="6">
        <v>3.1</v>
      </c>
      <c r="C23" s="6">
        <v>10.9</v>
      </c>
      <c r="D23" s="6">
        <v>8.8</v>
      </c>
      <c r="E23" s="3">
        <f t="shared" si="0"/>
        <v>7.9</v>
      </c>
      <c r="F23" s="2">
        <f t="shared" si="1"/>
        <v>1</v>
      </c>
      <c r="G23" s="3">
        <f t="shared" si="2"/>
        <v>12.1</v>
      </c>
    </row>
    <row r="24" spans="1:7" ht="15.75">
      <c r="A24" s="12">
        <v>43513</v>
      </c>
      <c r="B24" s="6">
        <v>4.5</v>
      </c>
      <c r="C24" s="6">
        <v>10.8</v>
      </c>
      <c r="D24" s="6">
        <v>9.6</v>
      </c>
      <c r="E24" s="3">
        <f t="shared" si="0"/>
        <v>8.625</v>
      </c>
      <c r="F24" s="2">
        <f t="shared" si="1"/>
        <v>1</v>
      </c>
      <c r="G24" s="3">
        <f t="shared" si="2"/>
        <v>11.375</v>
      </c>
    </row>
    <row r="25" spans="1:7" ht="15.75">
      <c r="A25" s="12">
        <v>43514</v>
      </c>
      <c r="B25" s="6">
        <v>3.9</v>
      </c>
      <c r="C25" s="6">
        <v>10.1</v>
      </c>
      <c r="D25" s="6">
        <v>7.5</v>
      </c>
      <c r="E25" s="3">
        <f t="shared" si="0"/>
        <v>7.25</v>
      </c>
      <c r="F25" s="2">
        <f t="shared" si="1"/>
        <v>1</v>
      </c>
      <c r="G25" s="3">
        <f t="shared" si="2"/>
        <v>12.75</v>
      </c>
    </row>
    <row r="26" spans="1:7" ht="15.75">
      <c r="A26" s="12">
        <v>43515</v>
      </c>
      <c r="B26" s="6">
        <v>4</v>
      </c>
      <c r="C26" s="6">
        <v>7.9</v>
      </c>
      <c r="D26" s="6">
        <v>5</v>
      </c>
      <c r="E26" s="3">
        <f t="shared" si="0"/>
        <v>5.475</v>
      </c>
      <c r="F26" s="2">
        <f t="shared" si="1"/>
        <v>1</v>
      </c>
      <c r="G26" s="3">
        <f t="shared" si="2"/>
        <v>14.525</v>
      </c>
    </row>
    <row r="27" spans="1:7" ht="15.75">
      <c r="A27" s="12">
        <v>43516</v>
      </c>
      <c r="B27" s="6">
        <v>0.4</v>
      </c>
      <c r="C27" s="6">
        <v>8.4</v>
      </c>
      <c r="D27" s="6">
        <v>6.4</v>
      </c>
      <c r="E27" s="3">
        <f t="shared" si="0"/>
        <v>5.4</v>
      </c>
      <c r="F27" s="2">
        <f t="shared" si="1"/>
        <v>1</v>
      </c>
      <c r="G27" s="3">
        <f t="shared" si="2"/>
        <v>14.6</v>
      </c>
    </row>
    <row r="28" spans="1:7" ht="15.75">
      <c r="A28" s="12">
        <v>43517</v>
      </c>
      <c r="B28" s="6">
        <v>4.5</v>
      </c>
      <c r="C28" s="6">
        <v>11.7</v>
      </c>
      <c r="D28" s="6">
        <v>9.9</v>
      </c>
      <c r="E28" s="3">
        <f t="shared" si="0"/>
        <v>9</v>
      </c>
      <c r="F28" s="2">
        <f t="shared" si="1"/>
        <v>1</v>
      </c>
      <c r="G28" s="3">
        <f t="shared" si="2"/>
        <v>11</v>
      </c>
    </row>
    <row r="29" spans="1:7" ht="15.75">
      <c r="A29" s="12">
        <v>43518</v>
      </c>
      <c r="B29" s="6">
        <v>8.4</v>
      </c>
      <c r="C29" s="6">
        <v>11.1</v>
      </c>
      <c r="D29" s="6">
        <v>8.7</v>
      </c>
      <c r="E29" s="3">
        <f t="shared" si="0"/>
        <v>9.225</v>
      </c>
      <c r="F29" s="2">
        <f t="shared" si="1"/>
        <v>1</v>
      </c>
      <c r="G29" s="3">
        <f t="shared" si="2"/>
        <v>10.775</v>
      </c>
    </row>
    <row r="30" spans="1:7" ht="15.75">
      <c r="A30" s="12">
        <v>43519</v>
      </c>
      <c r="B30" s="6">
        <v>2.5</v>
      </c>
      <c r="C30" s="6">
        <v>9.6</v>
      </c>
      <c r="D30" s="6">
        <v>5.4</v>
      </c>
      <c r="E30" s="3">
        <f t="shared" si="0"/>
        <v>5.725</v>
      </c>
      <c r="F30" s="2">
        <f t="shared" si="1"/>
        <v>1</v>
      </c>
      <c r="G30" s="3">
        <f t="shared" si="2"/>
        <v>14.275</v>
      </c>
    </row>
    <row r="31" spans="1:7" ht="15.75">
      <c r="A31" s="12">
        <v>43520</v>
      </c>
      <c r="B31" s="6">
        <v>2.3</v>
      </c>
      <c r="C31" s="6">
        <v>12</v>
      </c>
      <c r="D31" s="6">
        <v>9.7</v>
      </c>
      <c r="E31" s="3">
        <f t="shared" si="0"/>
        <v>8.425</v>
      </c>
      <c r="F31" s="2">
        <f t="shared" si="1"/>
        <v>1</v>
      </c>
      <c r="G31" s="3">
        <f t="shared" si="2"/>
        <v>11.575</v>
      </c>
    </row>
    <row r="32" spans="1:7" ht="15.75">
      <c r="A32" s="12">
        <v>43521</v>
      </c>
      <c r="B32" s="6">
        <v>5.5</v>
      </c>
      <c r="C32" s="6">
        <v>15</v>
      </c>
      <c r="D32" s="6">
        <v>12.3</v>
      </c>
      <c r="E32" s="3">
        <f t="shared" si="0"/>
        <v>11.274999999999999</v>
      </c>
      <c r="F32" s="2">
        <f t="shared" si="1"/>
        <v>1</v>
      </c>
      <c r="G32" s="3">
        <f t="shared" si="2"/>
        <v>8.725000000000001</v>
      </c>
    </row>
    <row r="33" spans="1:7" ht="15.75">
      <c r="A33" s="12">
        <v>43522</v>
      </c>
      <c r="B33" s="6">
        <v>7.7</v>
      </c>
      <c r="C33" s="6">
        <v>16.2</v>
      </c>
      <c r="D33" s="6">
        <v>13.6</v>
      </c>
      <c r="E33" s="3">
        <f t="shared" si="0"/>
        <v>12.775</v>
      </c>
      <c r="F33" s="2">
        <f t="shared" si="1"/>
        <v>1</v>
      </c>
      <c r="G33" s="3">
        <f t="shared" si="2"/>
        <v>7.225</v>
      </c>
    </row>
    <row r="34" spans="1:7" ht="15.75">
      <c r="A34" s="12">
        <v>43523</v>
      </c>
      <c r="B34" s="6">
        <v>8</v>
      </c>
      <c r="C34" s="6">
        <v>17.2</v>
      </c>
      <c r="D34" s="6">
        <v>13.5</v>
      </c>
      <c r="E34" s="3">
        <f>(B34+C34+D34+D34)/4</f>
        <v>13.05</v>
      </c>
      <c r="F34" s="2">
        <f t="shared" si="1"/>
        <v>1</v>
      </c>
      <c r="G34" s="3">
        <f>IF(F34=0,0,20-E34)</f>
        <v>6.949999999999999</v>
      </c>
    </row>
    <row r="35" spans="1:7" ht="15.75">
      <c r="A35" s="12">
        <v>43524</v>
      </c>
      <c r="B35" s="6">
        <v>5.8</v>
      </c>
      <c r="C35" s="6">
        <v>12.6</v>
      </c>
      <c r="D35" s="6">
        <v>8.7</v>
      </c>
      <c r="E35" s="3">
        <f t="shared" si="0"/>
        <v>8.95</v>
      </c>
      <c r="F35" s="2">
        <f t="shared" si="1"/>
        <v>1</v>
      </c>
      <c r="G35" s="3">
        <f t="shared" si="2"/>
        <v>11.05</v>
      </c>
    </row>
    <row r="36" spans="1:7" ht="16.5" thickBot="1">
      <c r="A36" s="12"/>
      <c r="B36" s="13"/>
      <c r="C36" s="13"/>
      <c r="D36" s="13"/>
      <c r="E36" s="3"/>
      <c r="F36" s="2"/>
      <c r="G36" s="3"/>
    </row>
    <row r="37" spans="1:7" ht="16.5" thickTop="1">
      <c r="A37" s="14"/>
      <c r="B37" s="8"/>
      <c r="C37" s="8"/>
      <c r="D37" s="8"/>
      <c r="E37" s="11"/>
      <c r="F37" s="10"/>
      <c r="G37" s="11"/>
    </row>
    <row r="38" spans="1:7" ht="15.75">
      <c r="A38" s="1"/>
      <c r="B38" s="13">
        <f>SUM(B8:B35)/29</f>
        <v>2.610344827586207</v>
      </c>
      <c r="C38" s="13">
        <f>SUM(C8:C35)/29</f>
        <v>7.634482758620689</v>
      </c>
      <c r="D38" s="13">
        <f>SUM(D8:D35)/29</f>
        <v>5.824137931034483</v>
      </c>
      <c r="E38" s="3">
        <f>(B38+C38+D38+D38)/4</f>
        <v>5.473275862068965</v>
      </c>
      <c r="F38" s="2">
        <f>SUM(F8:F36)</f>
        <v>28</v>
      </c>
      <c r="G38" s="3">
        <f>SUM(G8:G36)</f>
        <v>401.275</v>
      </c>
    </row>
    <row r="39" spans="1:7" ht="15.75">
      <c r="A39" s="1"/>
      <c r="B39" s="2"/>
      <c r="C39" s="2"/>
      <c r="D39" s="2"/>
      <c r="E39" s="3"/>
      <c r="F39" s="2"/>
      <c r="G39" s="3"/>
    </row>
    <row r="40" spans="1:7" ht="15.75">
      <c r="A40" s="1"/>
      <c r="B40" s="2"/>
      <c r="C40" s="15" t="s">
        <v>8</v>
      </c>
      <c r="D40" s="2"/>
      <c r="E40" s="3">
        <f>G38</f>
        <v>401.275</v>
      </c>
      <c r="F40" s="2"/>
      <c r="G40" s="3"/>
    </row>
    <row r="41" spans="1:7" ht="15.75">
      <c r="A41" s="1"/>
      <c r="B41" s="2"/>
      <c r="C41" s="15" t="s">
        <v>9</v>
      </c>
      <c r="D41" s="2"/>
      <c r="E41" s="3">
        <f>IF(F38=0,0,G38/F38)</f>
        <v>14.331249999999999</v>
      </c>
      <c r="F41" s="2"/>
      <c r="G41" s="3"/>
    </row>
    <row r="42" spans="1:7" ht="15.75">
      <c r="A42" s="1"/>
      <c r="B42" s="2"/>
      <c r="C42" s="15" t="s">
        <v>10</v>
      </c>
      <c r="D42" s="2"/>
      <c r="E42" s="20">
        <f>F38</f>
        <v>28</v>
      </c>
      <c r="F42" s="2"/>
      <c r="G42" s="3"/>
    </row>
    <row r="43" spans="1:7" ht="15.75">
      <c r="A43" s="1"/>
      <c r="B43" s="2"/>
      <c r="C43" s="15" t="s">
        <v>11</v>
      </c>
      <c r="D43" s="2"/>
      <c r="E43" s="3">
        <f>20-E41</f>
        <v>5.668750000000001</v>
      </c>
      <c r="F43" s="2"/>
      <c r="G43" s="3"/>
    </row>
    <row r="44" spans="2:7" ht="13.5">
      <c r="B44" s="18"/>
      <c r="C44" s="18"/>
      <c r="D44" s="18"/>
      <c r="E44" s="19"/>
      <c r="F44" s="18"/>
      <c r="G44" s="19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1"/>
      <c r="B47" s="21"/>
      <c r="C47" s="21"/>
      <c r="D47" s="21"/>
      <c r="E47" s="22"/>
      <c r="F47" s="21"/>
      <c r="G47" s="22"/>
    </row>
    <row r="48" spans="2:7" ht="13.5">
      <c r="B48" s="18"/>
      <c r="C48" s="18"/>
      <c r="D48" s="18"/>
      <c r="E48" s="19"/>
      <c r="F48" s="18"/>
      <c r="G48" s="19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8">
      <selection activeCell="H37" sqref="H37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18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43525</v>
      </c>
      <c r="B8" s="6">
        <v>6.6</v>
      </c>
      <c r="C8" s="6">
        <v>6.3</v>
      </c>
      <c r="D8" s="6">
        <v>5.1</v>
      </c>
      <c r="E8" s="3">
        <f aca="true" t="shared" si="0" ref="E8:E38">(B8+C8+D8+D8)/4</f>
        <v>5.775</v>
      </c>
      <c r="F8" s="2">
        <f aca="true" t="shared" si="1" ref="F8:F38">IF(E8&gt;14.99,0,1)</f>
        <v>1</v>
      </c>
      <c r="G8" s="3">
        <f aca="true" t="shared" si="2" ref="G8:G38">IF(F8=0,0,20-E8)</f>
        <v>14.225</v>
      </c>
    </row>
    <row r="9" spans="1:7" ht="15.75">
      <c r="A9" s="12">
        <v>43526</v>
      </c>
      <c r="B9" s="6">
        <v>4.6</v>
      </c>
      <c r="C9" s="6">
        <v>8.9</v>
      </c>
      <c r="D9" s="6">
        <v>7.7</v>
      </c>
      <c r="E9" s="3">
        <f t="shared" si="0"/>
        <v>7.225</v>
      </c>
      <c r="F9" s="2">
        <f t="shared" si="1"/>
        <v>1</v>
      </c>
      <c r="G9" s="3">
        <f t="shared" si="2"/>
        <v>12.775</v>
      </c>
    </row>
    <row r="10" spans="1:7" ht="15.75">
      <c r="A10" s="12">
        <v>43527</v>
      </c>
      <c r="B10" s="6">
        <v>6.6</v>
      </c>
      <c r="C10" s="6">
        <v>8.6</v>
      </c>
      <c r="D10" s="6">
        <v>8.8</v>
      </c>
      <c r="E10" s="3">
        <f t="shared" si="0"/>
        <v>8.2</v>
      </c>
      <c r="F10" s="2">
        <f t="shared" si="1"/>
        <v>1</v>
      </c>
      <c r="G10" s="3">
        <f t="shared" si="2"/>
        <v>11.8</v>
      </c>
    </row>
    <row r="11" spans="1:7" ht="15.75">
      <c r="A11" s="12">
        <v>43528</v>
      </c>
      <c r="B11" s="6">
        <v>8.4</v>
      </c>
      <c r="C11" s="6">
        <v>6</v>
      </c>
      <c r="D11" s="6">
        <v>4.7</v>
      </c>
      <c r="E11" s="3">
        <f t="shared" si="0"/>
        <v>5.95</v>
      </c>
      <c r="F11" s="2">
        <f t="shared" si="1"/>
        <v>1</v>
      </c>
      <c r="G11" s="3">
        <f t="shared" si="2"/>
        <v>14.05</v>
      </c>
    </row>
    <row r="12" spans="1:7" ht="15.75">
      <c r="A12" s="12">
        <v>43529</v>
      </c>
      <c r="B12" s="6">
        <v>3.5</v>
      </c>
      <c r="C12" s="6">
        <v>4.8</v>
      </c>
      <c r="D12" s="6">
        <v>5.4</v>
      </c>
      <c r="E12" s="3">
        <f t="shared" si="0"/>
        <v>4.775</v>
      </c>
      <c r="F12" s="2">
        <f t="shared" si="1"/>
        <v>1</v>
      </c>
      <c r="G12" s="3">
        <f t="shared" si="2"/>
        <v>15.225</v>
      </c>
    </row>
    <row r="13" spans="1:7" ht="15.75">
      <c r="A13" s="12">
        <v>43530</v>
      </c>
      <c r="B13" s="6">
        <v>4.2</v>
      </c>
      <c r="C13" s="6">
        <v>10.6</v>
      </c>
      <c r="D13" s="6">
        <v>8.8</v>
      </c>
      <c r="E13" s="3">
        <f t="shared" si="0"/>
        <v>8.100000000000001</v>
      </c>
      <c r="F13" s="2">
        <f t="shared" si="1"/>
        <v>1</v>
      </c>
      <c r="G13" s="3">
        <f t="shared" si="2"/>
        <v>11.899999999999999</v>
      </c>
    </row>
    <row r="14" spans="1:7" ht="15.75">
      <c r="A14" s="12">
        <v>43531</v>
      </c>
      <c r="B14" s="6">
        <v>7</v>
      </c>
      <c r="C14" s="6">
        <v>8.3</v>
      </c>
      <c r="D14" s="6">
        <v>6.5</v>
      </c>
      <c r="E14" s="3">
        <f t="shared" si="0"/>
        <v>7.075</v>
      </c>
      <c r="F14" s="2">
        <f t="shared" si="1"/>
        <v>1</v>
      </c>
      <c r="G14" s="3">
        <f t="shared" si="2"/>
        <v>12.925</v>
      </c>
    </row>
    <row r="15" spans="1:7" ht="15.75">
      <c r="A15" s="12">
        <v>43532</v>
      </c>
      <c r="B15" s="6">
        <v>4.5</v>
      </c>
      <c r="C15" s="6">
        <v>6.6</v>
      </c>
      <c r="D15" s="6">
        <v>6.6</v>
      </c>
      <c r="E15" s="3">
        <f t="shared" si="0"/>
        <v>6.074999999999999</v>
      </c>
      <c r="F15" s="2">
        <f t="shared" si="1"/>
        <v>1</v>
      </c>
      <c r="G15" s="3">
        <f t="shared" si="2"/>
        <v>13.925</v>
      </c>
    </row>
    <row r="16" spans="1:7" ht="15.75">
      <c r="A16" s="12">
        <v>43533</v>
      </c>
      <c r="B16" s="6">
        <v>6.2</v>
      </c>
      <c r="C16" s="6">
        <v>8.5</v>
      </c>
      <c r="D16" s="6">
        <v>9.2</v>
      </c>
      <c r="E16" s="3">
        <f t="shared" si="0"/>
        <v>8.274999999999999</v>
      </c>
      <c r="F16" s="2">
        <f t="shared" si="1"/>
        <v>1</v>
      </c>
      <c r="G16" s="3">
        <f t="shared" si="2"/>
        <v>11.725000000000001</v>
      </c>
    </row>
    <row r="17" spans="1:7" ht="15.75">
      <c r="A17" s="12">
        <v>43534</v>
      </c>
      <c r="B17" s="6">
        <v>7.6</v>
      </c>
      <c r="C17" s="6">
        <v>12.6</v>
      </c>
      <c r="D17" s="6">
        <v>5.6</v>
      </c>
      <c r="E17" s="3">
        <f t="shared" si="0"/>
        <v>7.85</v>
      </c>
      <c r="F17" s="2">
        <f t="shared" si="1"/>
        <v>1</v>
      </c>
      <c r="G17" s="3">
        <f t="shared" si="2"/>
        <v>12.15</v>
      </c>
    </row>
    <row r="18" spans="1:7" ht="15.75">
      <c r="A18" s="12">
        <v>43535</v>
      </c>
      <c r="B18" s="6">
        <v>1.7</v>
      </c>
      <c r="C18" s="6">
        <v>4.9</v>
      </c>
      <c r="D18" s="6">
        <v>3.5</v>
      </c>
      <c r="E18" s="3">
        <f t="shared" si="0"/>
        <v>3.4000000000000004</v>
      </c>
      <c r="F18" s="2">
        <f t="shared" si="1"/>
        <v>1</v>
      </c>
      <c r="G18" s="3">
        <f t="shared" si="2"/>
        <v>16.6</v>
      </c>
    </row>
    <row r="19" spans="1:7" ht="15.75">
      <c r="A19" s="12">
        <v>43536</v>
      </c>
      <c r="B19" s="6">
        <v>-0.1</v>
      </c>
      <c r="C19" s="6">
        <v>7.5</v>
      </c>
      <c r="D19" s="6">
        <v>8.3</v>
      </c>
      <c r="E19" s="3">
        <f t="shared" si="0"/>
        <v>6</v>
      </c>
      <c r="F19" s="2">
        <f t="shared" si="1"/>
        <v>1</v>
      </c>
      <c r="G19" s="3">
        <f t="shared" si="2"/>
        <v>14</v>
      </c>
    </row>
    <row r="20" spans="1:7" ht="15.75">
      <c r="A20" s="12">
        <v>43537</v>
      </c>
      <c r="B20" s="6">
        <v>3.3</v>
      </c>
      <c r="C20" s="6">
        <v>4</v>
      </c>
      <c r="D20" s="6">
        <v>3.7</v>
      </c>
      <c r="E20" s="3">
        <f t="shared" si="0"/>
        <v>3.675</v>
      </c>
      <c r="F20" s="2">
        <f t="shared" si="1"/>
        <v>1</v>
      </c>
      <c r="G20" s="3">
        <f t="shared" si="2"/>
        <v>16.325</v>
      </c>
    </row>
    <row r="21" spans="1:7" ht="15.75">
      <c r="A21" s="12">
        <v>43538</v>
      </c>
      <c r="B21" s="6">
        <v>4</v>
      </c>
      <c r="C21" s="6">
        <v>4.7</v>
      </c>
      <c r="D21" s="6">
        <v>6.2</v>
      </c>
      <c r="E21" s="3">
        <f t="shared" si="0"/>
        <v>5.2749999999999995</v>
      </c>
      <c r="F21" s="2">
        <f t="shared" si="1"/>
        <v>1</v>
      </c>
      <c r="G21" s="3">
        <f t="shared" si="2"/>
        <v>14.725000000000001</v>
      </c>
    </row>
    <row r="22" spans="1:7" ht="15.75">
      <c r="A22" s="12">
        <v>43539</v>
      </c>
      <c r="B22" s="6">
        <v>5.8</v>
      </c>
      <c r="C22" s="6">
        <v>9.8</v>
      </c>
      <c r="D22" s="6">
        <v>9.6</v>
      </c>
      <c r="E22" s="3">
        <f t="shared" si="0"/>
        <v>8.700000000000001</v>
      </c>
      <c r="F22" s="2">
        <f t="shared" si="1"/>
        <v>1</v>
      </c>
      <c r="G22" s="3">
        <f t="shared" si="2"/>
        <v>11.299999999999999</v>
      </c>
    </row>
    <row r="23" spans="1:7" ht="15.75">
      <c r="A23" s="12">
        <v>43540</v>
      </c>
      <c r="B23" s="6">
        <v>8.2</v>
      </c>
      <c r="C23" s="6">
        <v>8.2</v>
      </c>
      <c r="D23" s="6">
        <v>6.9</v>
      </c>
      <c r="E23" s="3">
        <f t="shared" si="0"/>
        <v>7.549999999999999</v>
      </c>
      <c r="F23" s="2">
        <f t="shared" si="1"/>
        <v>1</v>
      </c>
      <c r="G23" s="3">
        <f t="shared" si="2"/>
        <v>12.450000000000001</v>
      </c>
    </row>
    <row r="24" spans="1:7" ht="15.75">
      <c r="A24" s="12">
        <v>43541</v>
      </c>
      <c r="B24" s="6">
        <v>7.2</v>
      </c>
      <c r="C24" s="6">
        <v>5.5</v>
      </c>
      <c r="D24" s="6">
        <v>2.6</v>
      </c>
      <c r="E24" s="3">
        <f t="shared" si="0"/>
        <v>4.475</v>
      </c>
      <c r="F24" s="2">
        <f t="shared" si="1"/>
        <v>1</v>
      </c>
      <c r="G24" s="3">
        <f t="shared" si="2"/>
        <v>15.525</v>
      </c>
    </row>
    <row r="25" spans="1:7" ht="15.75">
      <c r="A25" s="12">
        <v>43542</v>
      </c>
      <c r="B25" s="6">
        <v>1.5</v>
      </c>
      <c r="C25" s="6">
        <v>6.3</v>
      </c>
      <c r="D25" s="6">
        <v>3.9</v>
      </c>
      <c r="E25" s="3">
        <f t="shared" si="0"/>
        <v>3.9</v>
      </c>
      <c r="F25" s="2">
        <f t="shared" si="1"/>
        <v>1</v>
      </c>
      <c r="G25" s="3">
        <f t="shared" si="2"/>
        <v>16.1</v>
      </c>
    </row>
    <row r="26" spans="1:7" ht="15.75">
      <c r="A26" s="12">
        <v>43543</v>
      </c>
      <c r="B26" s="6">
        <v>-0.3</v>
      </c>
      <c r="C26" s="6">
        <v>8.1</v>
      </c>
      <c r="D26" s="6">
        <v>5.7</v>
      </c>
      <c r="E26" s="3">
        <f t="shared" si="0"/>
        <v>4.8</v>
      </c>
      <c r="F26" s="2">
        <f t="shared" si="1"/>
        <v>1</v>
      </c>
      <c r="G26" s="3">
        <f t="shared" si="2"/>
        <v>15.2</v>
      </c>
    </row>
    <row r="27" spans="1:7" ht="15.75">
      <c r="A27" s="12">
        <v>43544</v>
      </c>
      <c r="B27" s="6">
        <v>2.4</v>
      </c>
      <c r="C27" s="6">
        <v>11</v>
      </c>
      <c r="D27" s="6">
        <v>7.9</v>
      </c>
      <c r="E27" s="3">
        <f t="shared" si="0"/>
        <v>7.300000000000001</v>
      </c>
      <c r="F27" s="2">
        <f t="shared" si="1"/>
        <v>1</v>
      </c>
      <c r="G27" s="3">
        <f t="shared" si="2"/>
        <v>12.7</v>
      </c>
    </row>
    <row r="28" spans="1:7" ht="15.75">
      <c r="A28" s="12">
        <v>43545</v>
      </c>
      <c r="B28" s="6">
        <v>4.4</v>
      </c>
      <c r="C28" s="6">
        <v>13.6</v>
      </c>
      <c r="D28" s="6">
        <v>11.4</v>
      </c>
      <c r="E28" s="3">
        <f t="shared" si="0"/>
        <v>10.2</v>
      </c>
      <c r="F28" s="2">
        <f t="shared" si="1"/>
        <v>1</v>
      </c>
      <c r="G28" s="3">
        <f t="shared" si="2"/>
        <v>9.8</v>
      </c>
    </row>
    <row r="29" spans="1:7" ht="15.75">
      <c r="A29" s="12">
        <v>43546</v>
      </c>
      <c r="B29" s="6">
        <v>6.5</v>
      </c>
      <c r="C29" s="6">
        <v>15.3</v>
      </c>
      <c r="D29" s="6">
        <v>11.3</v>
      </c>
      <c r="E29" s="3">
        <f t="shared" si="0"/>
        <v>11.100000000000001</v>
      </c>
      <c r="F29" s="2">
        <f t="shared" si="1"/>
        <v>1</v>
      </c>
      <c r="G29" s="3">
        <f t="shared" si="2"/>
        <v>8.899999999999999</v>
      </c>
    </row>
    <row r="30" spans="1:7" ht="15.75">
      <c r="A30" s="12">
        <v>43547</v>
      </c>
      <c r="B30" s="6">
        <v>5.4</v>
      </c>
      <c r="C30" s="6">
        <v>14.3</v>
      </c>
      <c r="D30" s="6">
        <v>8.1</v>
      </c>
      <c r="E30" s="3">
        <f t="shared" si="0"/>
        <v>8.975000000000001</v>
      </c>
      <c r="F30" s="2">
        <f t="shared" si="1"/>
        <v>1</v>
      </c>
      <c r="G30" s="3">
        <f t="shared" si="2"/>
        <v>11.024999999999999</v>
      </c>
    </row>
    <row r="31" spans="1:7" ht="15.75">
      <c r="A31" s="12">
        <v>43548</v>
      </c>
      <c r="B31" s="6">
        <v>5.6</v>
      </c>
      <c r="C31" s="6">
        <v>11.5</v>
      </c>
      <c r="D31" s="6">
        <v>7.1</v>
      </c>
      <c r="E31" s="3">
        <f t="shared" si="0"/>
        <v>7.825000000000001</v>
      </c>
      <c r="F31" s="2">
        <f t="shared" si="1"/>
        <v>1</v>
      </c>
      <c r="G31" s="3">
        <f t="shared" si="2"/>
        <v>12.174999999999999</v>
      </c>
    </row>
    <row r="32" spans="1:7" ht="15.75">
      <c r="A32" s="12">
        <v>43549</v>
      </c>
      <c r="B32" s="6">
        <v>1.7</v>
      </c>
      <c r="C32" s="6">
        <v>6.5</v>
      </c>
      <c r="D32" s="6">
        <v>5.2</v>
      </c>
      <c r="E32" s="3">
        <f t="shared" si="0"/>
        <v>4.6499999999999995</v>
      </c>
      <c r="F32" s="2">
        <f t="shared" si="1"/>
        <v>1</v>
      </c>
      <c r="G32" s="3">
        <f t="shared" si="2"/>
        <v>15.350000000000001</v>
      </c>
    </row>
    <row r="33" spans="1:7" ht="15.75">
      <c r="A33" s="12">
        <v>43550</v>
      </c>
      <c r="B33" s="6">
        <v>3.5</v>
      </c>
      <c r="C33" s="6">
        <v>8.3</v>
      </c>
      <c r="D33" s="6">
        <v>6.1</v>
      </c>
      <c r="E33" s="3">
        <f t="shared" si="0"/>
        <v>6</v>
      </c>
      <c r="F33" s="2">
        <f t="shared" si="1"/>
        <v>1</v>
      </c>
      <c r="G33" s="3">
        <f t="shared" si="2"/>
        <v>14</v>
      </c>
    </row>
    <row r="34" spans="1:7" ht="15.75">
      <c r="A34" s="12">
        <v>43551</v>
      </c>
      <c r="B34" s="6">
        <v>0.7</v>
      </c>
      <c r="C34" s="6">
        <v>8.9</v>
      </c>
      <c r="D34" s="6">
        <v>7.9</v>
      </c>
      <c r="E34" s="3">
        <f t="shared" si="0"/>
        <v>6.35</v>
      </c>
      <c r="F34" s="2">
        <f t="shared" si="1"/>
        <v>1</v>
      </c>
      <c r="G34" s="3">
        <f t="shared" si="2"/>
        <v>13.65</v>
      </c>
    </row>
    <row r="35" spans="1:7" ht="15.75">
      <c r="A35" s="12">
        <v>43552</v>
      </c>
      <c r="B35" s="6">
        <v>4.1</v>
      </c>
      <c r="C35" s="6">
        <v>12.4</v>
      </c>
      <c r="D35" s="6">
        <v>9.8</v>
      </c>
      <c r="E35" s="3">
        <f t="shared" si="0"/>
        <v>9.025</v>
      </c>
      <c r="F35" s="2">
        <f t="shared" si="1"/>
        <v>1</v>
      </c>
      <c r="G35" s="3">
        <f t="shared" si="2"/>
        <v>10.975</v>
      </c>
    </row>
    <row r="36" spans="1:7" ht="15.75">
      <c r="A36" s="12">
        <v>43553</v>
      </c>
      <c r="B36" s="6">
        <v>5.5</v>
      </c>
      <c r="C36" s="6">
        <v>15.9</v>
      </c>
      <c r="D36" s="6">
        <v>12</v>
      </c>
      <c r="E36" s="3">
        <f t="shared" si="0"/>
        <v>11.35</v>
      </c>
      <c r="F36" s="2">
        <f t="shared" si="1"/>
        <v>1</v>
      </c>
      <c r="G36" s="3">
        <f t="shared" si="2"/>
        <v>8.65</v>
      </c>
    </row>
    <row r="37" spans="1:7" ht="15.75">
      <c r="A37" s="12">
        <v>43554</v>
      </c>
      <c r="B37" s="6">
        <v>7</v>
      </c>
      <c r="C37" s="6">
        <v>16.7</v>
      </c>
      <c r="D37" s="6">
        <v>12.2</v>
      </c>
      <c r="E37" s="3">
        <f t="shared" si="0"/>
        <v>12.024999999999999</v>
      </c>
      <c r="F37" s="2">
        <f t="shared" si="1"/>
        <v>1</v>
      </c>
      <c r="G37" s="3">
        <f t="shared" si="2"/>
        <v>7.975000000000001</v>
      </c>
    </row>
    <row r="38" spans="1:7" ht="16.5" thickBot="1">
      <c r="A38" s="12">
        <v>43555</v>
      </c>
      <c r="B38" s="6">
        <v>8.6</v>
      </c>
      <c r="C38" s="6">
        <v>17.6</v>
      </c>
      <c r="D38" s="6">
        <v>12.9</v>
      </c>
      <c r="E38" s="3">
        <f t="shared" si="0"/>
        <v>13</v>
      </c>
      <c r="F38" s="2">
        <f t="shared" si="1"/>
        <v>1</v>
      </c>
      <c r="G38" s="3">
        <f t="shared" si="2"/>
        <v>7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4.706451612903226</v>
      </c>
      <c r="C40" s="13">
        <f>SUM(C8:C38)/31</f>
        <v>9.425806451612905</v>
      </c>
      <c r="D40" s="13">
        <f>SUM(D8:D38)/31</f>
        <v>7.441935483870967</v>
      </c>
      <c r="E40" s="3">
        <f>(B40+C40+D40+D40)/4</f>
        <v>7.254032258064517</v>
      </c>
      <c r="F40" s="2">
        <f>SUM(F8:F38)</f>
        <v>31</v>
      </c>
      <c r="G40" s="3">
        <f>SUM(G8:G38)</f>
        <v>395.12499999999994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395.12499999999994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12.745967741935482</v>
      </c>
      <c r="F43" s="2"/>
      <c r="G43" s="3"/>
    </row>
    <row r="44" spans="1:7" ht="15.75">
      <c r="A44" s="1"/>
      <c r="B44" s="2"/>
      <c r="C44" s="15" t="s">
        <v>10</v>
      </c>
      <c r="D44" s="2"/>
      <c r="E44" s="20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7.254032258064518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7"/>
      <c r="B47" s="27"/>
      <c r="C47" s="27"/>
      <c r="D47" s="27"/>
      <c r="E47" s="27"/>
      <c r="F47" s="27"/>
      <c r="G47" s="27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1"/>
      <c r="B49" s="21"/>
      <c r="C49" s="21"/>
      <c r="D49" s="21"/>
      <c r="E49" s="22"/>
      <c r="F49" s="21"/>
      <c r="G49" s="22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47:G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4" customFormat="1" ht="15.75">
      <c r="A2" s="23" t="s">
        <v>17</v>
      </c>
      <c r="B2" s="23"/>
      <c r="C2" s="23"/>
      <c r="D2" s="23"/>
      <c r="E2" s="23"/>
      <c r="F2" s="23"/>
      <c r="G2" s="23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43556</v>
      </c>
      <c r="B8" s="26">
        <v>5.2</v>
      </c>
      <c r="C8" s="26">
        <v>14.4</v>
      </c>
      <c r="D8" s="26">
        <v>13.9</v>
      </c>
      <c r="E8" s="3">
        <f aca="true" t="shared" si="0" ref="E8:E37">(B8+C8+D8+D8)/4</f>
        <v>11.85</v>
      </c>
      <c r="F8" s="2">
        <f aca="true" t="shared" si="1" ref="F8:F37">IF(E8&gt;14.99,0,1)</f>
        <v>1</v>
      </c>
      <c r="G8" s="3">
        <f aca="true" t="shared" si="2" ref="G8:G37">IF(F8=0,0,20-E8)</f>
        <v>8.15</v>
      </c>
    </row>
    <row r="9" spans="1:10" ht="15.75">
      <c r="A9" s="12">
        <v>43557</v>
      </c>
      <c r="B9" s="26">
        <v>8</v>
      </c>
      <c r="C9" s="26">
        <v>12.2</v>
      </c>
      <c r="D9" s="26">
        <v>9.2</v>
      </c>
      <c r="E9" s="3">
        <f t="shared" si="0"/>
        <v>9.649999999999999</v>
      </c>
      <c r="F9" s="2">
        <f t="shared" si="1"/>
        <v>1</v>
      </c>
      <c r="G9" s="3">
        <f t="shared" si="2"/>
        <v>10.350000000000001</v>
      </c>
      <c r="J9" t="s">
        <v>13</v>
      </c>
    </row>
    <row r="10" spans="1:7" ht="15.75">
      <c r="A10" s="12">
        <v>43558</v>
      </c>
      <c r="B10" s="26">
        <v>4.1</v>
      </c>
      <c r="C10" s="26">
        <v>5.1</v>
      </c>
      <c r="D10" s="26">
        <v>4.4</v>
      </c>
      <c r="E10" s="3">
        <f t="shared" si="0"/>
        <v>4.5</v>
      </c>
      <c r="F10" s="2">
        <f t="shared" si="1"/>
        <v>1</v>
      </c>
      <c r="G10" s="3">
        <f t="shared" si="2"/>
        <v>15.5</v>
      </c>
    </row>
    <row r="11" spans="1:7" ht="15.75">
      <c r="A11" s="12">
        <v>43559</v>
      </c>
      <c r="B11" s="26">
        <v>2.9</v>
      </c>
      <c r="C11" s="26">
        <v>4.6</v>
      </c>
      <c r="D11" s="26">
        <v>5</v>
      </c>
      <c r="E11" s="3">
        <f t="shared" si="0"/>
        <v>4.375</v>
      </c>
      <c r="F11" s="2">
        <f t="shared" si="1"/>
        <v>1</v>
      </c>
      <c r="G11" s="3">
        <f t="shared" si="2"/>
        <v>15.625</v>
      </c>
    </row>
    <row r="12" spans="1:7" ht="15.75">
      <c r="A12" s="12">
        <v>43560</v>
      </c>
      <c r="B12" s="26">
        <v>0.3</v>
      </c>
      <c r="C12" s="26">
        <v>9.6</v>
      </c>
      <c r="D12" s="26">
        <v>7.3</v>
      </c>
      <c r="E12" s="3">
        <f t="shared" si="0"/>
        <v>6.125</v>
      </c>
      <c r="F12" s="2">
        <f t="shared" si="1"/>
        <v>1</v>
      </c>
      <c r="G12" s="3">
        <f t="shared" si="2"/>
        <v>13.875</v>
      </c>
    </row>
    <row r="13" spans="1:7" ht="15.75">
      <c r="A13" s="12">
        <v>43561</v>
      </c>
      <c r="B13" s="26">
        <v>5.3</v>
      </c>
      <c r="C13" s="26">
        <v>11.3</v>
      </c>
      <c r="D13" s="26">
        <v>12.1</v>
      </c>
      <c r="E13" s="3">
        <f t="shared" si="0"/>
        <v>10.200000000000001</v>
      </c>
      <c r="F13" s="2">
        <f t="shared" si="1"/>
        <v>1</v>
      </c>
      <c r="G13" s="3">
        <f t="shared" si="2"/>
        <v>9.799999999999999</v>
      </c>
    </row>
    <row r="14" spans="1:7" ht="15.75">
      <c r="A14" s="12">
        <v>43562</v>
      </c>
      <c r="B14" s="26">
        <v>6</v>
      </c>
      <c r="C14" s="26">
        <v>14.9</v>
      </c>
      <c r="D14" s="26">
        <v>11.3</v>
      </c>
      <c r="E14" s="3">
        <f t="shared" si="0"/>
        <v>10.875</v>
      </c>
      <c r="F14" s="2">
        <f t="shared" si="1"/>
        <v>1</v>
      </c>
      <c r="G14" s="3">
        <f t="shared" si="2"/>
        <v>9.125</v>
      </c>
    </row>
    <row r="15" spans="1:7" ht="15.75">
      <c r="A15" s="12">
        <v>43563</v>
      </c>
      <c r="B15" s="26">
        <v>6.7</v>
      </c>
      <c r="C15" s="26">
        <v>10</v>
      </c>
      <c r="D15" s="26">
        <v>10.3</v>
      </c>
      <c r="E15" s="3">
        <f t="shared" si="0"/>
        <v>9.325</v>
      </c>
      <c r="F15" s="2">
        <f t="shared" si="1"/>
        <v>1</v>
      </c>
      <c r="G15" s="3">
        <f t="shared" si="2"/>
        <v>10.675</v>
      </c>
    </row>
    <row r="16" spans="1:7" ht="15.75">
      <c r="A16" s="12">
        <v>43564</v>
      </c>
      <c r="B16" s="26">
        <v>8.4</v>
      </c>
      <c r="C16" s="26">
        <v>11</v>
      </c>
      <c r="D16" s="26">
        <v>9.1</v>
      </c>
      <c r="E16" s="3">
        <f t="shared" si="0"/>
        <v>9.4</v>
      </c>
      <c r="F16" s="2">
        <f t="shared" si="1"/>
        <v>1</v>
      </c>
      <c r="G16" s="3">
        <f t="shared" si="2"/>
        <v>10.6</v>
      </c>
    </row>
    <row r="17" spans="1:7" ht="15.75">
      <c r="A17" s="12">
        <v>43565</v>
      </c>
      <c r="B17" s="26">
        <v>7.4</v>
      </c>
      <c r="C17" s="26">
        <v>9.7</v>
      </c>
      <c r="D17" s="26">
        <v>11.1</v>
      </c>
      <c r="E17" s="3">
        <f t="shared" si="0"/>
        <v>9.825000000000001</v>
      </c>
      <c r="F17" s="2">
        <f t="shared" si="1"/>
        <v>1</v>
      </c>
      <c r="G17" s="3">
        <f t="shared" si="2"/>
        <v>10.174999999999999</v>
      </c>
    </row>
    <row r="18" spans="1:7" ht="15.75">
      <c r="A18" s="12">
        <v>43566</v>
      </c>
      <c r="B18" s="26">
        <v>2.6</v>
      </c>
      <c r="C18" s="26">
        <v>8.9</v>
      </c>
      <c r="D18" s="26">
        <v>8.2</v>
      </c>
      <c r="E18" s="3">
        <f t="shared" si="0"/>
        <v>6.975</v>
      </c>
      <c r="F18" s="2">
        <f t="shared" si="1"/>
        <v>1</v>
      </c>
      <c r="G18" s="3">
        <f t="shared" si="2"/>
        <v>13.025</v>
      </c>
    </row>
    <row r="19" spans="1:7" ht="15.75">
      <c r="A19" s="12">
        <v>43567</v>
      </c>
      <c r="B19" s="26">
        <v>0.9</v>
      </c>
      <c r="C19" s="26">
        <v>5.2</v>
      </c>
      <c r="D19" s="26">
        <v>3.9</v>
      </c>
      <c r="E19" s="3">
        <f t="shared" si="0"/>
        <v>3.475</v>
      </c>
      <c r="F19" s="2">
        <f t="shared" si="1"/>
        <v>1</v>
      </c>
      <c r="G19" s="3">
        <f t="shared" si="2"/>
        <v>16.525</v>
      </c>
    </row>
    <row r="20" spans="1:7" ht="15.75">
      <c r="A20" s="12">
        <v>43568</v>
      </c>
      <c r="B20" s="26">
        <v>-0.1</v>
      </c>
      <c r="C20" s="26">
        <v>3.4</v>
      </c>
      <c r="D20" s="26">
        <v>1.4</v>
      </c>
      <c r="E20" s="3">
        <f t="shared" si="0"/>
        <v>1.525</v>
      </c>
      <c r="F20" s="2">
        <f t="shared" si="1"/>
        <v>1</v>
      </c>
      <c r="G20" s="3">
        <f t="shared" si="2"/>
        <v>18.475</v>
      </c>
    </row>
    <row r="21" spans="1:7" ht="15.75">
      <c r="A21" s="12">
        <v>43569</v>
      </c>
      <c r="B21" s="26">
        <v>-1.7</v>
      </c>
      <c r="C21" s="26">
        <v>3.9</v>
      </c>
      <c r="D21" s="26">
        <v>7</v>
      </c>
      <c r="E21" s="3">
        <f t="shared" si="0"/>
        <v>4.05</v>
      </c>
      <c r="F21" s="2">
        <f t="shared" si="1"/>
        <v>1</v>
      </c>
      <c r="G21" s="3">
        <f t="shared" si="2"/>
        <v>15.95</v>
      </c>
    </row>
    <row r="22" spans="1:7" ht="15.75">
      <c r="A22" s="12">
        <v>43570</v>
      </c>
      <c r="B22" s="26">
        <v>1.4</v>
      </c>
      <c r="C22" s="26">
        <v>12.6</v>
      </c>
      <c r="D22" s="26">
        <v>13.2</v>
      </c>
      <c r="E22" s="3">
        <f t="shared" si="0"/>
        <v>10.1</v>
      </c>
      <c r="F22" s="2">
        <f t="shared" si="1"/>
        <v>1</v>
      </c>
      <c r="G22" s="3">
        <f t="shared" si="2"/>
        <v>9.9</v>
      </c>
    </row>
    <row r="23" spans="1:7" ht="15.75">
      <c r="A23" s="12">
        <v>43571</v>
      </c>
      <c r="B23" s="26">
        <v>5.9</v>
      </c>
      <c r="C23" s="26">
        <v>11.7</v>
      </c>
      <c r="D23" s="26">
        <v>9</v>
      </c>
      <c r="E23" s="3">
        <f t="shared" si="0"/>
        <v>8.9</v>
      </c>
      <c r="F23" s="2">
        <f t="shared" si="1"/>
        <v>1</v>
      </c>
      <c r="G23" s="3">
        <f t="shared" si="2"/>
        <v>11.1</v>
      </c>
    </row>
    <row r="24" spans="1:7" ht="15.75">
      <c r="A24" s="12">
        <v>43572</v>
      </c>
      <c r="B24" s="26">
        <v>8</v>
      </c>
      <c r="C24" s="26">
        <v>12.3</v>
      </c>
      <c r="D24" s="26">
        <v>14.2</v>
      </c>
      <c r="E24" s="3">
        <f t="shared" si="0"/>
        <v>12.175</v>
      </c>
      <c r="F24" s="2">
        <f t="shared" si="1"/>
        <v>1</v>
      </c>
      <c r="G24" s="3">
        <f t="shared" si="2"/>
        <v>7.824999999999999</v>
      </c>
    </row>
    <row r="25" spans="1:7" ht="15.75">
      <c r="A25" s="12">
        <v>43573</v>
      </c>
      <c r="B25" s="26">
        <v>9.8</v>
      </c>
      <c r="C25" s="26">
        <v>18.7</v>
      </c>
      <c r="D25" s="26">
        <v>17.3</v>
      </c>
      <c r="E25" s="3">
        <f t="shared" si="0"/>
        <v>15.774999999999999</v>
      </c>
      <c r="F25" s="2">
        <f t="shared" si="1"/>
        <v>0</v>
      </c>
      <c r="G25" s="3">
        <f t="shared" si="2"/>
        <v>0</v>
      </c>
    </row>
    <row r="26" spans="1:7" ht="15.75">
      <c r="A26" s="12">
        <v>43574</v>
      </c>
      <c r="B26" s="26">
        <v>11.9</v>
      </c>
      <c r="C26" s="26">
        <v>19.6</v>
      </c>
      <c r="D26" s="26">
        <v>20.4</v>
      </c>
      <c r="E26" s="3">
        <f t="shared" si="0"/>
        <v>18.075</v>
      </c>
      <c r="F26" s="2">
        <f t="shared" si="1"/>
        <v>0</v>
      </c>
      <c r="G26" s="3">
        <f t="shared" si="2"/>
        <v>0</v>
      </c>
    </row>
    <row r="27" spans="1:7" ht="15.75">
      <c r="A27" s="12">
        <v>43575</v>
      </c>
      <c r="B27" s="26">
        <v>12.6</v>
      </c>
      <c r="C27" s="26">
        <v>22.1</v>
      </c>
      <c r="D27" s="26">
        <v>19.6</v>
      </c>
      <c r="E27" s="3">
        <f t="shared" si="0"/>
        <v>18.475</v>
      </c>
      <c r="F27" s="2">
        <f t="shared" si="1"/>
        <v>0</v>
      </c>
      <c r="G27" s="3">
        <f t="shared" si="2"/>
        <v>0</v>
      </c>
    </row>
    <row r="28" spans="1:7" ht="15.75">
      <c r="A28" s="12">
        <v>43576</v>
      </c>
      <c r="B28" s="26">
        <v>12.2</v>
      </c>
      <c r="C28" s="26">
        <v>21.6</v>
      </c>
      <c r="D28" s="26">
        <v>20</v>
      </c>
      <c r="E28" s="3">
        <f t="shared" si="0"/>
        <v>18.45</v>
      </c>
      <c r="F28" s="2">
        <f t="shared" si="1"/>
        <v>0</v>
      </c>
      <c r="G28" s="3">
        <f t="shared" si="2"/>
        <v>0</v>
      </c>
    </row>
    <row r="29" spans="1:7" ht="15.75">
      <c r="A29" s="12">
        <v>43577</v>
      </c>
      <c r="B29" s="26">
        <v>13</v>
      </c>
      <c r="C29" s="26">
        <v>22.2</v>
      </c>
      <c r="D29" s="26">
        <v>19.5</v>
      </c>
      <c r="E29" s="3">
        <f t="shared" si="0"/>
        <v>18.55</v>
      </c>
      <c r="F29" s="2">
        <f t="shared" si="1"/>
        <v>0</v>
      </c>
      <c r="G29" s="3">
        <f t="shared" si="2"/>
        <v>0</v>
      </c>
    </row>
    <row r="30" spans="1:7" ht="15.75">
      <c r="A30" s="12">
        <v>43578</v>
      </c>
      <c r="B30" s="26">
        <v>11.8</v>
      </c>
      <c r="C30" s="26">
        <v>16.8</v>
      </c>
      <c r="D30" s="26">
        <v>17</v>
      </c>
      <c r="E30" s="3">
        <f t="shared" si="0"/>
        <v>15.65</v>
      </c>
      <c r="F30" s="2">
        <f t="shared" si="1"/>
        <v>0</v>
      </c>
      <c r="G30" s="3">
        <f t="shared" si="2"/>
        <v>0</v>
      </c>
    </row>
    <row r="31" spans="1:7" ht="15.75">
      <c r="A31" s="12">
        <v>43579</v>
      </c>
      <c r="B31" s="26">
        <v>12.4</v>
      </c>
      <c r="C31" s="26">
        <v>19.5</v>
      </c>
      <c r="D31" s="26">
        <v>9</v>
      </c>
      <c r="E31" s="3">
        <f t="shared" si="0"/>
        <v>12.475</v>
      </c>
      <c r="F31" s="2">
        <f t="shared" si="1"/>
        <v>1</v>
      </c>
      <c r="G31" s="3">
        <f t="shared" si="2"/>
        <v>7.525</v>
      </c>
    </row>
    <row r="32" spans="1:7" ht="15.75">
      <c r="A32" s="12">
        <v>43580</v>
      </c>
      <c r="B32" s="26">
        <v>7.5</v>
      </c>
      <c r="C32" s="26">
        <v>14.3</v>
      </c>
      <c r="D32" s="26">
        <v>8.5</v>
      </c>
      <c r="E32" s="3">
        <f t="shared" si="0"/>
        <v>9.7</v>
      </c>
      <c r="F32" s="2">
        <f t="shared" si="1"/>
        <v>1</v>
      </c>
      <c r="G32" s="3">
        <f t="shared" si="2"/>
        <v>10.3</v>
      </c>
    </row>
    <row r="33" spans="1:7" ht="15.75">
      <c r="A33" s="12">
        <v>43581</v>
      </c>
      <c r="B33" s="26">
        <v>6.8</v>
      </c>
      <c r="C33" s="26">
        <v>11.2</v>
      </c>
      <c r="D33" s="26">
        <v>11.8</v>
      </c>
      <c r="E33" s="3">
        <f t="shared" si="0"/>
        <v>10.4</v>
      </c>
      <c r="F33" s="2">
        <f t="shared" si="1"/>
        <v>1</v>
      </c>
      <c r="G33" s="3">
        <f t="shared" si="2"/>
        <v>9.6</v>
      </c>
    </row>
    <row r="34" spans="1:7" ht="15.75">
      <c r="A34" s="12">
        <v>43582</v>
      </c>
      <c r="B34" s="26">
        <v>7.4</v>
      </c>
      <c r="C34" s="26">
        <v>8.1</v>
      </c>
      <c r="D34" s="26">
        <v>6.5</v>
      </c>
      <c r="E34" s="3">
        <f t="shared" si="0"/>
        <v>7.125</v>
      </c>
      <c r="F34" s="2">
        <f t="shared" si="1"/>
        <v>1</v>
      </c>
      <c r="G34" s="3">
        <f t="shared" si="2"/>
        <v>12.875</v>
      </c>
    </row>
    <row r="35" spans="1:7" ht="15.75">
      <c r="A35" s="12">
        <v>43583</v>
      </c>
      <c r="B35" s="26">
        <v>3.5</v>
      </c>
      <c r="C35" s="26">
        <v>6.7</v>
      </c>
      <c r="D35" s="26">
        <v>7.8</v>
      </c>
      <c r="E35" s="3">
        <f t="shared" si="0"/>
        <v>6.45</v>
      </c>
      <c r="F35" s="2">
        <f t="shared" si="1"/>
        <v>1</v>
      </c>
      <c r="G35" s="3">
        <f t="shared" si="2"/>
        <v>13.55</v>
      </c>
    </row>
    <row r="36" spans="1:7" ht="15.75">
      <c r="A36" s="12">
        <v>43584</v>
      </c>
      <c r="B36" s="26">
        <v>1</v>
      </c>
      <c r="C36" s="26">
        <v>12.7</v>
      </c>
      <c r="D36" s="26">
        <v>12.6</v>
      </c>
      <c r="E36" s="3">
        <f t="shared" si="0"/>
        <v>9.725</v>
      </c>
      <c r="F36" s="2">
        <f t="shared" si="1"/>
        <v>1</v>
      </c>
      <c r="G36" s="3">
        <f t="shared" si="2"/>
        <v>10.275</v>
      </c>
    </row>
    <row r="37" spans="1:7" ht="16.5" thickBot="1">
      <c r="A37" s="12">
        <v>43585</v>
      </c>
      <c r="B37" s="26">
        <v>8.9</v>
      </c>
      <c r="C37" s="26">
        <v>13.6</v>
      </c>
      <c r="D37" s="26">
        <v>15.1</v>
      </c>
      <c r="E37" s="3">
        <f t="shared" si="0"/>
        <v>13.175</v>
      </c>
      <c r="F37" s="2">
        <f t="shared" si="1"/>
        <v>1</v>
      </c>
      <c r="G37" s="3">
        <f t="shared" si="2"/>
        <v>6.824999999999999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6.336666666666668</v>
      </c>
      <c r="C39" s="13">
        <f>SUM(C8:C37)/30</f>
        <v>12.263333333333334</v>
      </c>
      <c r="D39" s="13">
        <f>SUM(D8:D37)/30</f>
        <v>11.190000000000001</v>
      </c>
      <c r="E39" s="3">
        <f>(B39+C39+D39+D39)/4</f>
        <v>10.245000000000001</v>
      </c>
      <c r="F39" s="2">
        <f>SUM(F8:F37)</f>
        <v>24</v>
      </c>
      <c r="G39" s="3">
        <f>SUM(G8:G37)</f>
        <v>277.62499999999994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277.62499999999994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11.56770833333333</v>
      </c>
      <c r="F42" s="2"/>
      <c r="G42" s="3"/>
    </row>
    <row r="43" spans="1:7" ht="15.75">
      <c r="A43" s="1"/>
      <c r="B43" s="2"/>
      <c r="C43" s="15" t="s">
        <v>10</v>
      </c>
      <c r="D43" s="2"/>
      <c r="E43" s="20">
        <f>F39</f>
        <v>24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8.43229166666667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1"/>
      <c r="B48" s="21"/>
      <c r="C48" s="21"/>
      <c r="D48" s="21"/>
      <c r="E48" s="22"/>
      <c r="F48" s="21"/>
      <c r="G48" s="22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B1">
      <selection activeCell="B1" sqref="B1"/>
    </sheetView>
  </sheetViews>
  <sheetFormatPr defaultColWidth="11.421875" defaultRowHeight="12.75"/>
  <sheetData>
    <row r="1" spans="2:8" ht="15.75">
      <c r="B1" s="1"/>
      <c r="C1" s="2"/>
      <c r="D1" s="2"/>
      <c r="E1" s="2"/>
      <c r="F1" s="3"/>
      <c r="G1" s="2"/>
      <c r="H1" s="3"/>
    </row>
    <row r="2" spans="1:8" ht="15.75">
      <c r="A2" s="24"/>
      <c r="B2" s="23" t="s">
        <v>25</v>
      </c>
      <c r="C2" s="23"/>
      <c r="D2" s="23"/>
      <c r="E2" s="23"/>
      <c r="F2" s="23"/>
      <c r="G2" s="23"/>
      <c r="H2" s="23"/>
    </row>
    <row r="3" spans="2:8" ht="15.75">
      <c r="B3" s="1"/>
      <c r="C3" s="2"/>
      <c r="D3" s="2"/>
      <c r="E3" s="2"/>
      <c r="F3" s="3"/>
      <c r="G3" s="2"/>
      <c r="H3" s="3"/>
    </row>
    <row r="4" spans="2:8" ht="15.75">
      <c r="B4" s="4" t="s">
        <v>0</v>
      </c>
      <c r="C4" s="4"/>
      <c r="D4" s="4"/>
      <c r="E4" s="4"/>
      <c r="F4" s="5"/>
      <c r="G4" s="4"/>
      <c r="H4" s="5"/>
    </row>
    <row r="5" spans="2:8" ht="15.75">
      <c r="B5" s="1"/>
      <c r="C5" s="2"/>
      <c r="D5" s="2"/>
      <c r="E5" s="2"/>
      <c r="F5" s="3"/>
      <c r="G5" s="2"/>
      <c r="H5" s="3"/>
    </row>
    <row r="6" spans="2:8" ht="16.5" thickBot="1">
      <c r="B6" s="2" t="s">
        <v>1</v>
      </c>
      <c r="C6" s="6" t="s">
        <v>2</v>
      </c>
      <c r="D6" s="6" t="s">
        <v>3</v>
      </c>
      <c r="E6" s="6" t="s">
        <v>4</v>
      </c>
      <c r="F6" s="3" t="s">
        <v>5</v>
      </c>
      <c r="G6" s="2" t="s">
        <v>6</v>
      </c>
      <c r="H6" s="3" t="s">
        <v>7</v>
      </c>
    </row>
    <row r="7" spans="2:8" ht="16.5" thickTop="1">
      <c r="B7" s="8"/>
      <c r="C7" s="8"/>
      <c r="D7" s="8"/>
      <c r="E7" s="8"/>
      <c r="F7" s="11"/>
      <c r="G7" s="10"/>
      <c r="H7" s="11"/>
    </row>
    <row r="8" spans="2:8" ht="15.75">
      <c r="B8" s="12">
        <v>43586</v>
      </c>
      <c r="C8" s="26">
        <v>8.3</v>
      </c>
      <c r="D8" s="26">
        <v>16</v>
      </c>
      <c r="E8" s="26">
        <v>15.9</v>
      </c>
      <c r="F8" s="3">
        <f aca="true" t="shared" si="0" ref="F8:F38">(C8+D8+E8+E8)/4</f>
        <v>14.025</v>
      </c>
      <c r="G8" s="2">
        <f aca="true" t="shared" si="1" ref="G8:G38">IF(F8&gt;14.99,0,1)</f>
        <v>1</v>
      </c>
      <c r="H8" s="3">
        <f aca="true" t="shared" si="2" ref="H8:H38">IF(G8=0,0,20-F8)</f>
        <v>5.975</v>
      </c>
    </row>
    <row r="9" spans="2:8" ht="15.75">
      <c r="B9" s="12">
        <v>43587</v>
      </c>
      <c r="C9" s="26">
        <v>6.3</v>
      </c>
      <c r="D9" s="26">
        <v>15.6</v>
      </c>
      <c r="E9" s="26">
        <v>10.4</v>
      </c>
      <c r="F9" s="3">
        <f t="shared" si="0"/>
        <v>10.674999999999999</v>
      </c>
      <c r="G9" s="2">
        <f t="shared" si="1"/>
        <v>1</v>
      </c>
      <c r="H9" s="3">
        <f t="shared" si="2"/>
        <v>9.325000000000001</v>
      </c>
    </row>
    <row r="10" spans="2:8" ht="15.75">
      <c r="B10" s="12">
        <v>43588</v>
      </c>
      <c r="C10" s="26">
        <v>5.1</v>
      </c>
      <c r="D10" s="26">
        <v>12.5</v>
      </c>
      <c r="E10" s="26">
        <v>9.9</v>
      </c>
      <c r="F10" s="3">
        <f t="shared" si="0"/>
        <v>9.35</v>
      </c>
      <c r="G10" s="2">
        <f t="shared" si="1"/>
        <v>1</v>
      </c>
      <c r="H10" s="3">
        <f t="shared" si="2"/>
        <v>10.65</v>
      </c>
    </row>
    <row r="11" spans="2:8" ht="15.75">
      <c r="B11" s="12">
        <v>43589</v>
      </c>
      <c r="C11" s="26">
        <v>6</v>
      </c>
      <c r="D11" s="26">
        <v>5.1</v>
      </c>
      <c r="E11" s="26">
        <v>3.2</v>
      </c>
      <c r="F11" s="3">
        <f t="shared" si="0"/>
        <v>4.375</v>
      </c>
      <c r="G11" s="2">
        <f t="shared" si="1"/>
        <v>1</v>
      </c>
      <c r="H11" s="3">
        <f t="shared" si="2"/>
        <v>15.625</v>
      </c>
    </row>
    <row r="12" spans="2:8" ht="15.75">
      <c r="B12" s="12">
        <v>43590</v>
      </c>
      <c r="C12" s="26">
        <v>0.2</v>
      </c>
      <c r="D12" s="26">
        <v>7.8</v>
      </c>
      <c r="E12" s="26">
        <v>7.4</v>
      </c>
      <c r="F12" s="3">
        <f t="shared" si="0"/>
        <v>5.7</v>
      </c>
      <c r="G12" s="2">
        <f t="shared" si="1"/>
        <v>1</v>
      </c>
      <c r="H12" s="3">
        <f t="shared" si="2"/>
        <v>14.3</v>
      </c>
    </row>
    <row r="13" spans="2:8" ht="15.75">
      <c r="B13" s="12">
        <v>43591</v>
      </c>
      <c r="C13" s="26">
        <v>0.8</v>
      </c>
      <c r="D13" s="26">
        <v>8.6</v>
      </c>
      <c r="E13" s="26">
        <v>8.5</v>
      </c>
      <c r="F13" s="3">
        <f t="shared" si="0"/>
        <v>6.6</v>
      </c>
      <c r="G13" s="2">
        <f t="shared" si="1"/>
        <v>1</v>
      </c>
      <c r="H13" s="3">
        <f t="shared" si="2"/>
        <v>13.4</v>
      </c>
    </row>
    <row r="14" spans="2:8" ht="15.75">
      <c r="B14" s="12">
        <v>43592</v>
      </c>
      <c r="C14" s="26">
        <v>4.4</v>
      </c>
      <c r="D14" s="26">
        <v>9.9</v>
      </c>
      <c r="E14" s="26">
        <v>11</v>
      </c>
      <c r="F14" s="3">
        <f t="shared" si="0"/>
        <v>9.075</v>
      </c>
      <c r="G14" s="2">
        <f t="shared" si="1"/>
        <v>1</v>
      </c>
      <c r="H14" s="3">
        <f t="shared" si="2"/>
        <v>10.925</v>
      </c>
    </row>
    <row r="15" spans="2:8" ht="15.75">
      <c r="B15" s="12">
        <v>43593</v>
      </c>
      <c r="C15" s="26">
        <v>6.5</v>
      </c>
      <c r="D15" s="26">
        <v>10.2</v>
      </c>
      <c r="E15" s="26">
        <v>8.6</v>
      </c>
      <c r="F15" s="3">
        <f t="shared" si="0"/>
        <v>8.475</v>
      </c>
      <c r="G15" s="2">
        <f t="shared" si="1"/>
        <v>1</v>
      </c>
      <c r="H15" s="3">
        <f t="shared" si="2"/>
        <v>11.525</v>
      </c>
    </row>
    <row r="16" spans="2:8" ht="15.75">
      <c r="B16" s="12">
        <v>43594</v>
      </c>
      <c r="C16" s="26">
        <v>6.8</v>
      </c>
      <c r="D16" s="26">
        <v>10.2</v>
      </c>
      <c r="E16" s="26">
        <v>10.3</v>
      </c>
      <c r="F16" s="3">
        <f t="shared" si="0"/>
        <v>9.4</v>
      </c>
      <c r="G16" s="2">
        <f t="shared" si="1"/>
        <v>1</v>
      </c>
      <c r="H16" s="3">
        <f t="shared" si="2"/>
        <v>10.6</v>
      </c>
    </row>
    <row r="17" spans="2:8" ht="15.75">
      <c r="B17" s="12">
        <v>43595</v>
      </c>
      <c r="C17" s="26">
        <v>4.8</v>
      </c>
      <c r="D17" s="26">
        <v>13.8</v>
      </c>
      <c r="E17" s="26">
        <v>12.9</v>
      </c>
      <c r="F17" s="3">
        <f t="shared" si="0"/>
        <v>11.1</v>
      </c>
      <c r="G17" s="2">
        <f t="shared" si="1"/>
        <v>1</v>
      </c>
      <c r="H17" s="3">
        <f t="shared" si="2"/>
        <v>8.9</v>
      </c>
    </row>
    <row r="18" spans="2:8" ht="15.75">
      <c r="B18" s="12">
        <v>43596</v>
      </c>
      <c r="C18" s="26">
        <v>8</v>
      </c>
      <c r="D18" s="26">
        <v>7.4</v>
      </c>
      <c r="E18" s="26">
        <v>10.1</v>
      </c>
      <c r="F18" s="3">
        <f t="shared" si="0"/>
        <v>8.9</v>
      </c>
      <c r="G18" s="2">
        <f t="shared" si="1"/>
        <v>1</v>
      </c>
      <c r="H18" s="3">
        <f t="shared" si="2"/>
        <v>11.1</v>
      </c>
    </row>
    <row r="19" spans="2:8" ht="15.75">
      <c r="B19" s="12">
        <v>43597</v>
      </c>
      <c r="C19" s="26">
        <v>2.8</v>
      </c>
      <c r="D19" s="26">
        <v>11.1</v>
      </c>
      <c r="E19" s="26">
        <v>11</v>
      </c>
      <c r="F19" s="3">
        <f t="shared" si="0"/>
        <v>8.975</v>
      </c>
      <c r="G19" s="2">
        <f t="shared" si="1"/>
        <v>1</v>
      </c>
      <c r="H19" s="3">
        <f t="shared" si="2"/>
        <v>11.025</v>
      </c>
    </row>
    <row r="20" spans="2:8" ht="15.75">
      <c r="B20" s="12">
        <v>43598</v>
      </c>
      <c r="C20" s="26">
        <v>4.8</v>
      </c>
      <c r="D20" s="26">
        <v>13.5</v>
      </c>
      <c r="E20" s="26">
        <v>13.7</v>
      </c>
      <c r="F20" s="3">
        <f t="shared" si="0"/>
        <v>11.425</v>
      </c>
      <c r="G20" s="2">
        <f t="shared" si="1"/>
        <v>1</v>
      </c>
      <c r="H20" s="3">
        <f t="shared" si="2"/>
        <v>8.575</v>
      </c>
    </row>
    <row r="21" spans="2:8" ht="15.75">
      <c r="B21" s="12">
        <v>43599</v>
      </c>
      <c r="C21" s="26">
        <v>5.9</v>
      </c>
      <c r="D21" s="26">
        <v>13.7</v>
      </c>
      <c r="E21" s="26">
        <v>12.6</v>
      </c>
      <c r="F21" s="3">
        <f t="shared" si="0"/>
        <v>11.200000000000001</v>
      </c>
      <c r="G21" s="2">
        <f t="shared" si="1"/>
        <v>1</v>
      </c>
      <c r="H21" s="3">
        <f t="shared" si="2"/>
        <v>8.799999999999999</v>
      </c>
    </row>
    <row r="22" spans="2:8" ht="15.75">
      <c r="B22" s="12">
        <v>43600</v>
      </c>
      <c r="C22" s="26">
        <v>5.6</v>
      </c>
      <c r="D22" s="26">
        <v>13.5</v>
      </c>
      <c r="E22" s="26">
        <v>12.8</v>
      </c>
      <c r="F22" s="3">
        <f t="shared" si="0"/>
        <v>11.175</v>
      </c>
      <c r="G22" s="2">
        <f t="shared" si="1"/>
        <v>1</v>
      </c>
      <c r="H22" s="3">
        <f t="shared" si="2"/>
        <v>8.825</v>
      </c>
    </row>
    <row r="23" spans="2:8" ht="15.75">
      <c r="B23" s="12">
        <v>43601</v>
      </c>
      <c r="C23" s="26">
        <v>5.9</v>
      </c>
      <c r="D23" s="26">
        <v>14.3</v>
      </c>
      <c r="E23" s="26">
        <v>14.7</v>
      </c>
      <c r="F23" s="3">
        <f t="shared" si="0"/>
        <v>12.400000000000002</v>
      </c>
      <c r="G23" s="2">
        <f t="shared" si="1"/>
        <v>1</v>
      </c>
      <c r="H23" s="3">
        <f t="shared" si="2"/>
        <v>7.599999999999998</v>
      </c>
    </row>
    <row r="24" spans="2:8" ht="15.75">
      <c r="B24" s="12">
        <v>43602</v>
      </c>
      <c r="C24" s="26">
        <v>8.3</v>
      </c>
      <c r="D24" s="26">
        <v>15.1</v>
      </c>
      <c r="E24" s="26">
        <v>15.4</v>
      </c>
      <c r="F24" s="3">
        <f t="shared" si="0"/>
        <v>13.549999999999999</v>
      </c>
      <c r="G24" s="2">
        <f t="shared" si="1"/>
        <v>1</v>
      </c>
      <c r="H24" s="3">
        <f t="shared" si="2"/>
        <v>6.450000000000001</v>
      </c>
    </row>
    <row r="25" spans="2:8" ht="15.75">
      <c r="B25" s="12">
        <v>43603</v>
      </c>
      <c r="C25" s="26">
        <v>10.4</v>
      </c>
      <c r="D25" s="26">
        <v>15.9</v>
      </c>
      <c r="E25" s="26">
        <v>15.3</v>
      </c>
      <c r="F25" s="3">
        <f t="shared" si="0"/>
        <v>14.225000000000001</v>
      </c>
      <c r="G25" s="2">
        <f t="shared" si="1"/>
        <v>1</v>
      </c>
      <c r="H25" s="3">
        <f t="shared" si="2"/>
        <v>5.774999999999999</v>
      </c>
    </row>
    <row r="26" spans="2:8" ht="15.75">
      <c r="B26" s="12">
        <v>43604</v>
      </c>
      <c r="C26" s="26">
        <v>11</v>
      </c>
      <c r="D26" s="26">
        <v>15.7</v>
      </c>
      <c r="E26" s="26">
        <v>16.3</v>
      </c>
      <c r="F26" s="3">
        <f t="shared" si="0"/>
        <v>14.825</v>
      </c>
      <c r="G26" s="2">
        <f t="shared" si="1"/>
        <v>1</v>
      </c>
      <c r="H26" s="3">
        <f t="shared" si="2"/>
        <v>5.175000000000001</v>
      </c>
    </row>
    <row r="27" spans="2:8" ht="15.75">
      <c r="B27" s="12">
        <v>43605</v>
      </c>
      <c r="C27" s="26">
        <v>10.9</v>
      </c>
      <c r="D27" s="26">
        <v>16.6</v>
      </c>
      <c r="E27" s="26">
        <v>12.8</v>
      </c>
      <c r="F27" s="3">
        <f t="shared" si="0"/>
        <v>13.274999999999999</v>
      </c>
      <c r="G27" s="2">
        <f t="shared" si="1"/>
        <v>1</v>
      </c>
      <c r="H27" s="3">
        <f t="shared" si="2"/>
        <v>6.725000000000001</v>
      </c>
    </row>
    <row r="28" spans="2:8" ht="15.75">
      <c r="B28" s="12">
        <v>43606</v>
      </c>
      <c r="C28" s="26">
        <v>10.7</v>
      </c>
      <c r="D28" s="26">
        <v>13.4</v>
      </c>
      <c r="E28" s="26">
        <v>14</v>
      </c>
      <c r="F28" s="3">
        <f t="shared" si="0"/>
        <v>13.025</v>
      </c>
      <c r="G28" s="2">
        <f t="shared" si="1"/>
        <v>1</v>
      </c>
      <c r="H28" s="3">
        <f t="shared" si="2"/>
        <v>6.975</v>
      </c>
    </row>
    <row r="29" spans="2:8" ht="15.75">
      <c r="B29" s="12">
        <v>43607</v>
      </c>
      <c r="C29" s="26">
        <v>5.9</v>
      </c>
      <c r="D29" s="26">
        <v>17.1</v>
      </c>
      <c r="E29" s="26">
        <v>16.7</v>
      </c>
      <c r="F29" s="3">
        <f t="shared" si="0"/>
        <v>14.100000000000001</v>
      </c>
      <c r="G29" s="2">
        <f t="shared" si="1"/>
        <v>1</v>
      </c>
      <c r="H29" s="3">
        <f t="shared" si="2"/>
        <v>5.899999999999999</v>
      </c>
    </row>
    <row r="30" spans="2:8" ht="15.75">
      <c r="B30" s="12">
        <v>43608</v>
      </c>
      <c r="C30" s="26">
        <v>9.3</v>
      </c>
      <c r="D30" s="26">
        <v>17.7</v>
      </c>
      <c r="E30" s="26">
        <v>18.1</v>
      </c>
      <c r="F30" s="3">
        <f t="shared" si="0"/>
        <v>15.8</v>
      </c>
      <c r="G30" s="2">
        <f t="shared" si="1"/>
        <v>0</v>
      </c>
      <c r="H30" s="3">
        <f t="shared" si="2"/>
        <v>0</v>
      </c>
    </row>
    <row r="31" spans="2:8" ht="15.75">
      <c r="B31" s="12">
        <v>43609</v>
      </c>
      <c r="C31" s="26">
        <v>12</v>
      </c>
      <c r="D31" s="26">
        <v>20.6</v>
      </c>
      <c r="E31" s="26">
        <v>18.9</v>
      </c>
      <c r="F31" s="3">
        <f t="shared" si="0"/>
        <v>17.6</v>
      </c>
      <c r="G31" s="2">
        <f t="shared" si="1"/>
        <v>0</v>
      </c>
      <c r="H31" s="3">
        <f t="shared" si="2"/>
        <v>0</v>
      </c>
    </row>
    <row r="32" spans="2:8" ht="15.75">
      <c r="B32" s="12">
        <v>43610</v>
      </c>
      <c r="C32" s="26">
        <v>10.6</v>
      </c>
      <c r="D32" s="26">
        <v>19</v>
      </c>
      <c r="E32" s="26">
        <v>16.2</v>
      </c>
      <c r="F32" s="3">
        <f t="shared" si="0"/>
        <v>15.5</v>
      </c>
      <c r="G32" s="2">
        <f t="shared" si="1"/>
        <v>0</v>
      </c>
      <c r="H32" s="3">
        <f t="shared" si="2"/>
        <v>0</v>
      </c>
    </row>
    <row r="33" spans="2:8" ht="15.75">
      <c r="B33" s="12">
        <v>43611</v>
      </c>
      <c r="C33" s="26">
        <v>8.3</v>
      </c>
      <c r="D33" s="26">
        <v>18.4</v>
      </c>
      <c r="E33" s="26">
        <v>17.6</v>
      </c>
      <c r="F33" s="3">
        <f t="shared" si="0"/>
        <v>15.475</v>
      </c>
      <c r="G33" s="2">
        <f t="shared" si="1"/>
        <v>0</v>
      </c>
      <c r="H33" s="3">
        <f t="shared" si="2"/>
        <v>0</v>
      </c>
    </row>
    <row r="34" spans="2:8" ht="15.75">
      <c r="B34" s="12">
        <v>43612</v>
      </c>
      <c r="C34" s="26">
        <v>12.6</v>
      </c>
      <c r="D34" s="26">
        <v>17.3</v>
      </c>
      <c r="E34" s="26">
        <v>16.3</v>
      </c>
      <c r="F34" s="3">
        <f t="shared" si="0"/>
        <v>15.625</v>
      </c>
      <c r="G34" s="2">
        <f t="shared" si="1"/>
        <v>0</v>
      </c>
      <c r="H34" s="3">
        <f t="shared" si="2"/>
        <v>0</v>
      </c>
    </row>
    <row r="35" spans="2:8" ht="15.75">
      <c r="B35" s="12">
        <v>43613</v>
      </c>
      <c r="C35" s="26">
        <v>9.6</v>
      </c>
      <c r="D35" s="26">
        <v>13</v>
      </c>
      <c r="E35" s="26">
        <v>12.7</v>
      </c>
      <c r="F35" s="3">
        <f t="shared" si="0"/>
        <v>12</v>
      </c>
      <c r="G35" s="2">
        <f t="shared" si="1"/>
        <v>1</v>
      </c>
      <c r="H35" s="3">
        <f t="shared" si="2"/>
        <v>8</v>
      </c>
    </row>
    <row r="36" spans="2:8" ht="15.75">
      <c r="B36" s="12">
        <v>43614</v>
      </c>
      <c r="C36" s="26">
        <v>6.5</v>
      </c>
      <c r="D36" s="26">
        <v>15.9</v>
      </c>
      <c r="E36" s="26">
        <v>16</v>
      </c>
      <c r="F36" s="3">
        <f t="shared" si="0"/>
        <v>13.6</v>
      </c>
      <c r="G36" s="2">
        <f t="shared" si="1"/>
        <v>1</v>
      </c>
      <c r="H36" s="3">
        <f t="shared" si="2"/>
        <v>6.4</v>
      </c>
    </row>
    <row r="37" spans="2:8" ht="15.75">
      <c r="B37" s="12">
        <v>43615</v>
      </c>
      <c r="C37" s="26">
        <v>10.5</v>
      </c>
      <c r="D37" s="26">
        <v>14.9</v>
      </c>
      <c r="E37" s="26">
        <v>15.9</v>
      </c>
      <c r="F37" s="3">
        <f t="shared" si="0"/>
        <v>14.299999999999999</v>
      </c>
      <c r="G37" s="2">
        <f t="shared" si="1"/>
        <v>1</v>
      </c>
      <c r="H37" s="3">
        <f t="shared" si="2"/>
        <v>5.700000000000001</v>
      </c>
    </row>
    <row r="38" spans="2:8" ht="16.5" thickBot="1">
      <c r="B38" s="12">
        <v>43616</v>
      </c>
      <c r="C38" s="26">
        <v>12</v>
      </c>
      <c r="D38" s="26">
        <v>20.1</v>
      </c>
      <c r="E38" s="26">
        <v>20.8</v>
      </c>
      <c r="F38" s="3">
        <f t="shared" si="0"/>
        <v>18.425</v>
      </c>
      <c r="G38" s="2">
        <f t="shared" si="1"/>
        <v>0</v>
      </c>
      <c r="H38" s="3">
        <f t="shared" si="2"/>
        <v>0</v>
      </c>
    </row>
    <row r="39" spans="2:8" ht="16.5" thickTop="1">
      <c r="B39" s="14"/>
      <c r="C39" s="8"/>
      <c r="D39" s="8"/>
      <c r="E39" s="8"/>
      <c r="F39" s="11"/>
      <c r="G39" s="10"/>
      <c r="H39" s="11"/>
    </row>
    <row r="40" spans="1:8" ht="15.75">
      <c r="A40" s="1"/>
      <c r="B40" s="1"/>
      <c r="C40" s="13">
        <f>SUM(C8:C38)/31</f>
        <v>7.445161290322581</v>
      </c>
      <c r="D40" s="13">
        <f>SUM(D8:D38)/31</f>
        <v>13.996774193548386</v>
      </c>
      <c r="E40" s="13">
        <f>SUM(E8:E38)/31</f>
        <v>13.41935483870968</v>
      </c>
      <c r="F40" s="3">
        <f>(C40+D40+E40+E40)/4</f>
        <v>12.07016129032258</v>
      </c>
      <c r="G40" s="2">
        <f>SUM(G8:G38)</f>
        <v>25</v>
      </c>
      <c r="H40" s="3">
        <f>SUM(H8:H38)</f>
        <v>224.24999999999997</v>
      </c>
    </row>
    <row r="41" spans="1:8" ht="15.75">
      <c r="A41" s="1"/>
      <c r="B41" s="1"/>
      <c r="C41" s="2"/>
      <c r="D41" s="2"/>
      <c r="E41" s="2"/>
      <c r="F41" s="3"/>
      <c r="G41" s="2"/>
      <c r="H41" s="3"/>
    </row>
    <row r="42" spans="1:8" ht="15.75">
      <c r="A42" s="1"/>
      <c r="B42" s="1"/>
      <c r="C42" s="2"/>
      <c r="D42" s="15" t="s">
        <v>8</v>
      </c>
      <c r="E42" s="2"/>
      <c r="F42" s="3">
        <f>H40</f>
        <v>224.24999999999997</v>
      </c>
      <c r="G42" s="2"/>
      <c r="H42" s="3"/>
    </row>
    <row r="43" spans="1:8" ht="15.75">
      <c r="A43" s="1"/>
      <c r="B43" s="1"/>
      <c r="C43" s="2"/>
      <c r="D43" s="15" t="s">
        <v>9</v>
      </c>
      <c r="E43" s="2"/>
      <c r="F43" s="3">
        <f>IF(G40=0,0,H40/G40)</f>
        <v>8.969999999999999</v>
      </c>
      <c r="G43" s="2"/>
      <c r="H43" s="3"/>
    </row>
    <row r="44" spans="1:8" ht="15.75">
      <c r="A44" s="1"/>
      <c r="B44" s="1"/>
      <c r="C44" s="2"/>
      <c r="D44" s="15" t="s">
        <v>10</v>
      </c>
      <c r="E44" s="2"/>
      <c r="F44" s="20">
        <f>G40</f>
        <v>25</v>
      </c>
      <c r="G44" s="2"/>
      <c r="H44" s="3"/>
    </row>
    <row r="45" spans="1:8" ht="15.75">
      <c r="A45" s="17"/>
      <c r="B45" s="1"/>
      <c r="C45" s="2"/>
      <c r="D45" s="15" t="s">
        <v>11</v>
      </c>
      <c r="E45" s="2"/>
      <c r="F45" s="3">
        <f>20-F43</f>
        <v>11.030000000000001</v>
      </c>
      <c r="G45" s="2"/>
      <c r="H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Petit</dc:creator>
  <cp:keywords/>
  <dc:description/>
  <cp:lastModifiedBy>Anabela Chaves</cp:lastModifiedBy>
  <cp:lastPrinted>2017-06-08T07:01:26Z</cp:lastPrinted>
  <dcterms:created xsi:type="dcterms:W3CDTF">1998-10-06T12:21:52Z</dcterms:created>
  <dcterms:modified xsi:type="dcterms:W3CDTF">2023-01-03T12:02:51Z</dcterms:modified>
  <cp:category/>
  <cp:version/>
  <cp:contentType/>
  <cp:contentStatus/>
</cp:coreProperties>
</file>